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00" windowWidth="22692" windowHeight="9012"/>
  </bookViews>
  <sheets>
    <sheet name="foodtrial" sheetId="1" r:id="rId1"/>
  </sheets>
  <calcPr calcId="145621"/>
</workbook>
</file>

<file path=xl/calcChain.xml><?xml version="1.0" encoding="utf-8"?>
<calcChain xmlns="http://schemas.openxmlformats.org/spreadsheetml/2006/main">
  <c r="K30" i="1" l="1"/>
  <c r="K46" i="1"/>
  <c r="K3" i="1"/>
  <c r="K6" i="1"/>
  <c r="K2" i="1"/>
  <c r="K5" i="1"/>
  <c r="K33" i="1"/>
  <c r="K7" i="1"/>
  <c r="K21" i="1"/>
  <c r="K4" i="1"/>
  <c r="K34" i="1"/>
  <c r="K39" i="1"/>
  <c r="K35" i="1"/>
  <c r="K11" i="1"/>
  <c r="K18" i="1"/>
  <c r="K37" i="1"/>
  <c r="K20" i="1"/>
  <c r="K41" i="1"/>
  <c r="K8" i="1"/>
  <c r="K23" i="1"/>
  <c r="K42" i="1"/>
  <c r="K12" i="1"/>
  <c r="K47" i="1"/>
  <c r="K26" i="1"/>
  <c r="K14" i="1"/>
  <c r="K45" i="1"/>
  <c r="K38" i="1"/>
  <c r="K48" i="1"/>
  <c r="K51" i="1"/>
  <c r="K17" i="1"/>
  <c r="K43" i="1"/>
  <c r="K10" i="1"/>
  <c r="K36" i="1"/>
  <c r="K29" i="1"/>
  <c r="K49" i="1"/>
  <c r="K50" i="1"/>
  <c r="K19" i="1"/>
  <c r="K44" i="1"/>
  <c r="K22" i="1"/>
  <c r="K15" i="1"/>
  <c r="K32" i="1"/>
  <c r="K9" i="1"/>
  <c r="K27" i="1"/>
  <c r="K24" i="1"/>
  <c r="K28" i="1"/>
  <c r="K40" i="1"/>
  <c r="K25" i="1"/>
  <c r="K13" i="1"/>
  <c r="K54" i="1"/>
  <c r="K16" i="1"/>
  <c r="K53" i="1"/>
  <c r="K52" i="1"/>
  <c r="K31" i="1"/>
  <c r="L31" i="1" s="1"/>
  <c r="I25" i="1"/>
  <c r="I36" i="1"/>
  <c r="I17" i="1"/>
  <c r="I29" i="1"/>
  <c r="I23" i="1"/>
  <c r="I19" i="1"/>
  <c r="I32" i="1"/>
  <c r="I43" i="1"/>
  <c r="I26" i="1"/>
  <c r="I14" i="1"/>
  <c r="I18" i="1"/>
  <c r="I20" i="1"/>
  <c r="I44" i="1"/>
  <c r="I38" i="1"/>
  <c r="I7" i="1"/>
  <c r="I51" i="1"/>
  <c r="I45" i="1"/>
  <c r="I22" i="1"/>
  <c r="I12" i="1"/>
  <c r="I11" i="1"/>
  <c r="I15" i="1"/>
  <c r="I10" i="1"/>
  <c r="I5" i="1"/>
  <c r="I3" i="1"/>
  <c r="I4" i="1"/>
  <c r="I2" i="1"/>
  <c r="I28" i="1"/>
  <c r="I8" i="1"/>
  <c r="I13" i="1"/>
  <c r="I9" i="1"/>
  <c r="I6" i="1"/>
  <c r="I40" i="1"/>
  <c r="I27" i="1"/>
  <c r="I16" i="1"/>
  <c r="I47" i="1"/>
  <c r="I54" i="1"/>
  <c r="I49" i="1"/>
  <c r="I50" i="1"/>
  <c r="I48" i="1"/>
  <c r="I52" i="1"/>
  <c r="I53" i="1"/>
  <c r="I35" i="1"/>
  <c r="I34" i="1"/>
  <c r="I41" i="1"/>
  <c r="I42" i="1"/>
  <c r="I21" i="1"/>
  <c r="I46" i="1"/>
  <c r="I33" i="1"/>
  <c r="I39" i="1"/>
  <c r="I31" i="1"/>
  <c r="I30" i="1"/>
  <c r="I37" i="1"/>
  <c r="I24" i="1"/>
  <c r="H25" i="1"/>
  <c r="H36" i="1"/>
  <c r="H17" i="1"/>
  <c r="H29" i="1"/>
  <c r="H23" i="1"/>
  <c r="H19" i="1"/>
  <c r="H32" i="1"/>
  <c r="H43" i="1"/>
  <c r="H26" i="1"/>
  <c r="H14" i="1"/>
  <c r="H18" i="1"/>
  <c r="H20" i="1"/>
  <c r="H44" i="1"/>
  <c r="H38" i="1"/>
  <c r="H7" i="1"/>
  <c r="H51" i="1"/>
  <c r="H45" i="1"/>
  <c r="H22" i="1"/>
  <c r="H12" i="1"/>
  <c r="H11" i="1"/>
  <c r="H15" i="1"/>
  <c r="H10" i="1"/>
  <c r="H5" i="1"/>
  <c r="H3" i="1"/>
  <c r="H4" i="1"/>
  <c r="H2" i="1"/>
  <c r="H28" i="1"/>
  <c r="H8" i="1"/>
  <c r="H13" i="1"/>
  <c r="H9" i="1"/>
  <c r="H6" i="1"/>
  <c r="H40" i="1"/>
  <c r="H27" i="1"/>
  <c r="H16" i="1"/>
  <c r="H47" i="1"/>
  <c r="H54" i="1"/>
  <c r="H49" i="1"/>
  <c r="H50" i="1"/>
  <c r="H48" i="1"/>
  <c r="H52" i="1"/>
  <c r="H53" i="1"/>
  <c r="H35" i="1"/>
  <c r="H34" i="1"/>
  <c r="H41" i="1"/>
  <c r="H42" i="1"/>
  <c r="H21" i="1"/>
  <c r="H46" i="1"/>
  <c r="H33" i="1"/>
  <c r="H39" i="1"/>
  <c r="H31" i="1"/>
  <c r="H30" i="1"/>
  <c r="H37" i="1"/>
  <c r="H24" i="1"/>
  <c r="L18" i="1" l="1"/>
  <c r="L52" i="1"/>
  <c r="L24" i="1"/>
  <c r="L50" i="1"/>
  <c r="L23" i="1"/>
  <c r="L39" i="1"/>
  <c r="L25" i="1"/>
  <c r="L9" i="1"/>
  <c r="L29" i="1"/>
  <c r="L37" i="1"/>
  <c r="L7" i="1"/>
  <c r="L6" i="1"/>
  <c r="L53" i="1"/>
  <c r="L27" i="1"/>
  <c r="L49" i="1"/>
  <c r="L38" i="1"/>
  <c r="L8" i="1"/>
  <c r="L34" i="1"/>
  <c r="L3" i="1"/>
  <c r="L16" i="1"/>
  <c r="L45" i="1"/>
  <c r="L41" i="1"/>
  <c r="L4" i="1"/>
  <c r="L46" i="1"/>
  <c r="L54" i="1"/>
  <c r="L32" i="1"/>
  <c r="L36" i="1"/>
  <c r="L14" i="1"/>
  <c r="L20" i="1"/>
  <c r="L21" i="1"/>
  <c r="L30" i="1"/>
  <c r="L48" i="1"/>
  <c r="L13" i="1"/>
  <c r="L15" i="1"/>
  <c r="L10" i="1"/>
  <c r="L26" i="1"/>
  <c r="L22" i="1"/>
  <c r="L43" i="1"/>
  <c r="L47" i="1"/>
  <c r="L33" i="1"/>
  <c r="L40" i="1"/>
  <c r="L44" i="1"/>
  <c r="L17" i="1"/>
  <c r="L12" i="1"/>
  <c r="L11" i="1"/>
  <c r="L5" i="1"/>
  <c r="L28" i="1"/>
  <c r="L19" i="1"/>
  <c r="L51" i="1"/>
  <c r="L42" i="1"/>
  <c r="L35" i="1"/>
  <c r="L2" i="1"/>
</calcChain>
</file>

<file path=xl/sharedStrings.xml><?xml version="1.0" encoding="utf-8"?>
<sst xmlns="http://schemas.openxmlformats.org/spreadsheetml/2006/main" count="151" uniqueCount="125">
  <si>
    <t>Bagel</t>
  </si>
  <si>
    <t>Sandwich</t>
  </si>
  <si>
    <t>Order</t>
  </si>
  <si>
    <t>Salad</t>
  </si>
  <si>
    <t>Egg McMuffin</t>
  </si>
  <si>
    <t>Thursday, 02-Feb-2017 12:38:20 EST</t>
  </si>
  <si>
    <t>Egg White Delight Muffin</t>
  </si>
  <si>
    <t>Thursday, 02-Feb-2017 12:40:17 EST</t>
  </si>
  <si>
    <t>Sausage McMuffin</t>
  </si>
  <si>
    <t>Thursday, 02-Feb-2017 12:41:47 EST</t>
  </si>
  <si>
    <t>Sausage McMuffin with Egg</t>
  </si>
  <si>
    <t>Thursday, 02-Feb-2017 12:42:32 EST</t>
  </si>
  <si>
    <t>Thursday, 02-Feb-2017 12:43:12 EST</t>
  </si>
  <si>
    <t>Sausage Biscuit with Egg</t>
  </si>
  <si>
    <t>Thursday, 02-Feb-2017 12:44:02 EST</t>
  </si>
  <si>
    <t>Thursday, 02-Feb-2017 12:45:03 EST</t>
  </si>
  <si>
    <t>Thursday, 02-Feb-2017 12:45:46 EST</t>
  </si>
  <si>
    <t>Sausage Mcgriddles</t>
  </si>
  <si>
    <t>Thursday, 02-Feb-2017 12:46:25 EST</t>
  </si>
  <si>
    <t>Sausage, Egg and Cheese McGriddles</t>
  </si>
  <si>
    <t>Thursday, 02-Feb-2017 12:47:23 EST</t>
  </si>
  <si>
    <t>Thursday, 02-Feb-2017 12:48:06 EST</t>
  </si>
  <si>
    <t>Big Breakfast</t>
  </si>
  <si>
    <t>Thursday, 02-Feb-2017 12:49:03 EST</t>
  </si>
  <si>
    <t>Big Breakfast with Hotcakes</t>
  </si>
  <si>
    <t>Thursday, 02-Feb-2017 12:49:31 EST</t>
  </si>
  <si>
    <t>Hotcakes</t>
  </si>
  <si>
    <t>Pancakes</t>
  </si>
  <si>
    <t>Thursday, 02-Feb-2017 12:50:27 EST</t>
  </si>
  <si>
    <t>Thursday, 02-Feb-2017 12:50:55 EST</t>
  </si>
  <si>
    <t>Sausage Burrito</t>
  </si>
  <si>
    <t>Thursday, 02-Feb-2017 12:52:52 EST</t>
  </si>
  <si>
    <t>Hash Browns</t>
  </si>
  <si>
    <t>Hashbrowns</t>
  </si>
  <si>
    <t>Thursday, 02-Feb-2017 12:53:29 EST</t>
  </si>
  <si>
    <t>Thursday, 02-Feb-2017 12:53:58 EST</t>
  </si>
  <si>
    <t>Big Mac</t>
  </si>
  <si>
    <t>Burger</t>
  </si>
  <si>
    <t>Friday, 03-Feb-2017 14:32:52 EST</t>
  </si>
  <si>
    <t>Grand Mac</t>
  </si>
  <si>
    <t>Friday, 03-Feb-2017 14:33:19 EST</t>
  </si>
  <si>
    <t>Mac Jr.</t>
  </si>
  <si>
    <t>Friday, 03-Feb-2017 14:33:54 EST</t>
  </si>
  <si>
    <t>Quarter Pounder with Cheese</t>
  </si>
  <si>
    <t>Friday, 03-Feb-2017 14:34:33 EST</t>
  </si>
  <si>
    <t>Double Quarter Pounder with Cheese</t>
  </si>
  <si>
    <t>Friday, 03-Feb-2017 14:35:16 EST</t>
  </si>
  <si>
    <t>Hamburger</t>
  </si>
  <si>
    <t>burger</t>
  </si>
  <si>
    <t>Friday, 03-Feb-2017 14:36:26 EST</t>
  </si>
  <si>
    <t>Cheese Burger</t>
  </si>
  <si>
    <t>Friday, 03-Feb-2017 14:36:47 EST</t>
  </si>
  <si>
    <t>Double Cheese Burger</t>
  </si>
  <si>
    <t>Friday, 03-Feb-2017 14:37:10 EST</t>
  </si>
  <si>
    <t>McDouble</t>
  </si>
  <si>
    <t>Friday, 03-Feb-2017 14:37:28 EST</t>
  </si>
  <si>
    <t>4pc Chicken McNuggets</t>
  </si>
  <si>
    <t>Nuggets</t>
  </si>
  <si>
    <t>Friday, 03-Feb-2017 14:38:30 EST</t>
  </si>
  <si>
    <t>20pc Chicken Nuggets</t>
  </si>
  <si>
    <t>Friday, 03-Feb-2017 14:39:01 EST</t>
  </si>
  <si>
    <t>Astisan Grilled Chicken Sandwich</t>
  </si>
  <si>
    <t>Friday, 03-Feb-2017 14:39:43 EST</t>
  </si>
  <si>
    <t>Buttermilk Crispy Chicken Sandwich</t>
  </si>
  <si>
    <t>Friday, 03-Feb-2017 14:40:12 EST</t>
  </si>
  <si>
    <t>McChicken</t>
  </si>
  <si>
    <t>Friday, 03-Feb-2017 14:40:41 EST</t>
  </si>
  <si>
    <t>Filet-O-Fish</t>
  </si>
  <si>
    <t>Friday, 03-Feb-2017 14:41:12 EST</t>
  </si>
  <si>
    <t>Southwest Buttermilk Crispy Chicken Salad</t>
  </si>
  <si>
    <t>Friday, 03-Feb-2017 14:42:13 EST</t>
  </si>
  <si>
    <t>Southwest Grilled Chicken Salad</t>
  </si>
  <si>
    <t>Friday, 03-Feb-2017 14:42:48 EST</t>
  </si>
  <si>
    <t>Small French Fries</t>
  </si>
  <si>
    <t>Friday, 03-Feb-2017 14:44:10 EST</t>
  </si>
  <si>
    <t>McCafe Iced Coffee</t>
  </si>
  <si>
    <t>Friday, 03-Feb-2017 14:45:59 EST</t>
  </si>
  <si>
    <t>McCafe Frappe Mocha</t>
  </si>
  <si>
    <t>Friday, 03-Feb-2017 14:47:12 EST</t>
  </si>
  <si>
    <t>McCafe Frappe Caramel</t>
  </si>
  <si>
    <t>Friday, 03-Feb-2017 14:47:34 EST</t>
  </si>
  <si>
    <t>McCafe Frappe Chocolate Chip</t>
  </si>
  <si>
    <t>Friday, 03-Feb-2017 14:48:03 EST</t>
  </si>
  <si>
    <t>McCafe Strawberry Banana Smoothie</t>
  </si>
  <si>
    <t>Friday, 03-Feb-2017 14:48:35 EST</t>
  </si>
  <si>
    <t>McCafe Mango Pineapple Smoothie</t>
  </si>
  <si>
    <t>Friday, 03-Feb-2017 14:48:55 EST</t>
  </si>
  <si>
    <t>Vanilla Cone</t>
  </si>
  <si>
    <t>Cone</t>
  </si>
  <si>
    <t>Friday, 03-Feb-2017 14:49:24 EST</t>
  </si>
  <si>
    <t>McCafe Chocolate Shake</t>
  </si>
  <si>
    <t>Friday, 03-Feb-2017 14:50:09 EST</t>
  </si>
  <si>
    <t>McCafe Vanilla Shake</t>
  </si>
  <si>
    <t>Friday, 03-Feb-2017 14:50:32 EST</t>
  </si>
  <si>
    <t>McCafe Strawberry Shake</t>
  </si>
  <si>
    <t>Friday, 03-Feb-2017 14:50:55 EST</t>
  </si>
  <si>
    <t>Hot Fudge Sundae</t>
  </si>
  <si>
    <t>Friday, 03-Feb-2017 14:51:13 EST</t>
  </si>
  <si>
    <t>Baked Apple Pie</t>
  </si>
  <si>
    <t>Friday, 03-Feb-2017 14:54:59 EST</t>
  </si>
  <si>
    <t>Hot Caramel Sundae</t>
  </si>
  <si>
    <t>Friday, 03-Feb-2017 14:55:47 EST</t>
  </si>
  <si>
    <t>Strawberry Sundae</t>
  </si>
  <si>
    <t>Friday, 03-Feb-2017 14:56:02 EST</t>
  </si>
  <si>
    <t>Chocolate Chip Cookie</t>
  </si>
  <si>
    <t>Cookie</t>
  </si>
  <si>
    <t>Friday, 03-Feb-2017 14:56:40 EST</t>
  </si>
  <si>
    <t>Oatmeal Raisin Cookie</t>
  </si>
  <si>
    <t>Friday, 03-Feb-2017 14:56:59 EST</t>
  </si>
  <si>
    <t>McFlurry</t>
  </si>
  <si>
    <t>Friday, 03-Feb-2017 14:57:16 EST</t>
  </si>
  <si>
    <t>Fruit &amp; Maple Oatmeal</t>
  </si>
  <si>
    <t>Calories Per Dollar</t>
  </si>
  <si>
    <t>Protein Per Dollar</t>
  </si>
  <si>
    <t>Before Tax Price</t>
  </si>
  <si>
    <t>Calories</t>
  </si>
  <si>
    <t>Protein</t>
  </si>
  <si>
    <t>Date</t>
  </si>
  <si>
    <t>Steak Egg &amp;Cheese Biscuit</t>
  </si>
  <si>
    <t>Bacon, Egg &amp; Cheese Biscuit</t>
  </si>
  <si>
    <t>Bacon, Egg &amp; Cheese McGriddles</t>
  </si>
  <si>
    <t>Bacon, Egg &amp; Cheese Bagel</t>
  </si>
  <si>
    <t>Hotcakes &amp; Sausage</t>
  </si>
  <si>
    <t>Calories Per g Protein</t>
  </si>
  <si>
    <t>Weighted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</si>
</sst>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69" fontId="0" fillId="0" borderId="0" xfId="0" applyNumberFormat="1"/>
    <xf numFmtId="0" fontId="0" fillId="33" borderId="0" xfId="0" applyFill="1"/>
    <xf numFmtId="0" fontId="0" fillId="34" borderId="0" xfId="0" applyFill="1"/>
    <xf numFmtId="1" fontId="18" fillId="33" borderId="10" xfId="0" applyNumberFormat="1" applyFont="1" applyFill="1" applyBorder="1"/>
    <xf numFmtId="1" fontId="18" fillId="34" borderId="10" xfId="0" applyNumberFormat="1" applyFont="1" applyFill="1" applyBorder="1"/>
    <xf numFmtId="1" fontId="0" fillId="33" borderId="10" xfId="0" applyNumberFormat="1" applyFill="1" applyBorder="1"/>
    <xf numFmtId="1" fontId="0" fillId="34" borderId="10" xfId="0" applyNumberFormat="1" applyFill="1" applyBorder="1"/>
    <xf numFmtId="0" fontId="18" fillId="0" borderId="10" xfId="0" applyFont="1" applyBorder="1"/>
    <xf numFmtId="169" fontId="18" fillId="0" borderId="10" xfId="0" applyNumberFormat="1" applyFont="1" applyBorder="1"/>
    <xf numFmtId="0" fontId="0" fillId="0" borderId="10" xfId="0" applyBorder="1"/>
    <xf numFmtId="169" fontId="0" fillId="0" borderId="10" xfId="0" applyNumberForma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169" fontId="16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Q14" sqref="Q14"/>
    </sheetView>
  </sheetViews>
  <sheetFormatPr defaultRowHeight="14.4" x14ac:dyDescent="0.3"/>
  <cols>
    <col min="1" max="1" width="35.6640625" customWidth="1"/>
    <col min="2" max="7" width="8.88671875" hidden="1" customWidth="1"/>
    <col min="8" max="8" width="7.6640625" style="5" customWidth="1"/>
    <col min="9" max="9" width="7.6640625" style="6" customWidth="1"/>
    <col min="10" max="10" width="6.6640625" style="4" customWidth="1"/>
  </cols>
  <sheetData>
    <row r="1" spans="1:12" s="3" customFormat="1" ht="43.2" x14ac:dyDescent="0.3">
      <c r="A1" s="15" t="s">
        <v>2</v>
      </c>
      <c r="B1" s="15"/>
      <c r="C1" s="15"/>
      <c r="D1" s="15"/>
      <c r="E1" s="15" t="s">
        <v>115</v>
      </c>
      <c r="F1" s="15" t="s">
        <v>116</v>
      </c>
      <c r="G1" s="15" t="s">
        <v>117</v>
      </c>
      <c r="H1" s="16" t="s">
        <v>112</v>
      </c>
      <c r="I1" s="17" t="s">
        <v>113</v>
      </c>
      <c r="J1" s="18" t="s">
        <v>114</v>
      </c>
      <c r="K1" s="19" t="s">
        <v>123</v>
      </c>
      <c r="L1" s="19" t="s">
        <v>124</v>
      </c>
    </row>
    <row r="2" spans="1:12" x14ac:dyDescent="0.3">
      <c r="A2" s="11" t="s">
        <v>54</v>
      </c>
      <c r="B2" s="11">
        <v>1</v>
      </c>
      <c r="C2" s="11" t="s">
        <v>37</v>
      </c>
      <c r="D2" s="11">
        <v>1</v>
      </c>
      <c r="E2" s="11">
        <v>380</v>
      </c>
      <c r="F2" s="11">
        <v>23</v>
      </c>
      <c r="G2" s="11" t="s">
        <v>55</v>
      </c>
      <c r="H2" s="7">
        <f>E2/J2</f>
        <v>255.03355704697987</v>
      </c>
      <c r="I2" s="8">
        <f>F2/J2</f>
        <v>15.436241610738255</v>
      </c>
      <c r="J2" s="12">
        <v>1.49</v>
      </c>
      <c r="K2" s="2">
        <f>E2/F2</f>
        <v>16.521739130434781</v>
      </c>
      <c r="L2" s="1">
        <f>(150/K2)*(H2/436)*(I2/15)</f>
        <v>5.4650815381900726</v>
      </c>
    </row>
    <row r="3" spans="1:12" x14ac:dyDescent="0.3">
      <c r="A3" s="11" t="s">
        <v>50</v>
      </c>
      <c r="B3" s="11">
        <v>1</v>
      </c>
      <c r="C3" s="11" t="s">
        <v>37</v>
      </c>
      <c r="D3" s="11">
        <v>1</v>
      </c>
      <c r="E3" s="11">
        <v>300</v>
      </c>
      <c r="F3" s="11">
        <v>15</v>
      </c>
      <c r="G3" s="11" t="s">
        <v>51</v>
      </c>
      <c r="H3" s="7">
        <f>E3/J3</f>
        <v>300</v>
      </c>
      <c r="I3" s="8">
        <f>F3/J3</f>
        <v>15</v>
      </c>
      <c r="J3" s="12">
        <v>1</v>
      </c>
      <c r="K3" s="2">
        <f>E3/F3</f>
        <v>20</v>
      </c>
      <c r="L3" s="1">
        <f>(150/K3)*(H3/436)*(I3/15)</f>
        <v>5.1605504587155959</v>
      </c>
    </row>
    <row r="4" spans="1:12" x14ac:dyDescent="0.3">
      <c r="A4" s="13" t="s">
        <v>52</v>
      </c>
      <c r="B4" s="13">
        <v>1</v>
      </c>
      <c r="C4" s="13" t="s">
        <v>37</v>
      </c>
      <c r="D4" s="13">
        <v>1</v>
      </c>
      <c r="E4" s="13">
        <v>430</v>
      </c>
      <c r="F4" s="13">
        <v>25</v>
      </c>
      <c r="G4" s="13" t="s">
        <v>53</v>
      </c>
      <c r="H4" s="9">
        <f>E4/J4</f>
        <v>227.51322751322752</v>
      </c>
      <c r="I4" s="10">
        <f>F4/J4</f>
        <v>13.227513227513228</v>
      </c>
      <c r="J4" s="14">
        <v>1.89</v>
      </c>
      <c r="K4" s="2">
        <f>E4/F4</f>
        <v>17.2</v>
      </c>
      <c r="L4" s="1">
        <f>(150/K4)*(H4/436)*(I4/15)</f>
        <v>4.0130070225696652</v>
      </c>
    </row>
    <row r="5" spans="1:12" x14ac:dyDescent="0.3">
      <c r="A5" s="13" t="s">
        <v>47</v>
      </c>
      <c r="B5" s="13">
        <v>1</v>
      </c>
      <c r="C5" s="13" t="s">
        <v>48</v>
      </c>
      <c r="D5" s="13">
        <v>1</v>
      </c>
      <c r="E5" s="13">
        <v>250</v>
      </c>
      <c r="F5" s="13">
        <v>13</v>
      </c>
      <c r="G5" s="13" t="s">
        <v>49</v>
      </c>
      <c r="H5" s="9">
        <f>E5/J5</f>
        <v>250</v>
      </c>
      <c r="I5" s="10">
        <f>F5/J5</f>
        <v>13</v>
      </c>
      <c r="J5" s="14">
        <v>1</v>
      </c>
      <c r="K5" s="2">
        <f>E5/F5</f>
        <v>19.23076923076923</v>
      </c>
      <c r="L5" s="1">
        <f>(150/K5)*(H5/436)*(I5/15)</f>
        <v>3.8761467889908263</v>
      </c>
    </row>
    <row r="6" spans="1:12" x14ac:dyDescent="0.3">
      <c r="A6" s="13" t="s">
        <v>65</v>
      </c>
      <c r="B6" s="13">
        <v>1</v>
      </c>
      <c r="C6" s="13" t="s">
        <v>1</v>
      </c>
      <c r="D6" s="13">
        <v>1</v>
      </c>
      <c r="E6" s="13">
        <v>350</v>
      </c>
      <c r="F6" s="13">
        <v>15</v>
      </c>
      <c r="G6" s="13" t="s">
        <v>66</v>
      </c>
      <c r="H6" s="9">
        <f>E6/J6</f>
        <v>271.31782945736433</v>
      </c>
      <c r="I6" s="10">
        <f>F6/J6</f>
        <v>11.627906976744185</v>
      </c>
      <c r="J6" s="14">
        <v>1.29</v>
      </c>
      <c r="K6" s="2">
        <f>E6/F6</f>
        <v>23.333333333333332</v>
      </c>
      <c r="L6" s="1">
        <f>(150/K6)*(H6/436)*(I6/15)</f>
        <v>3.1011059784361494</v>
      </c>
    </row>
    <row r="7" spans="1:12" x14ac:dyDescent="0.3">
      <c r="A7" s="13" t="s">
        <v>30</v>
      </c>
      <c r="B7" s="13">
        <v>1</v>
      </c>
      <c r="C7" s="13"/>
      <c r="D7" s="13">
        <v>1</v>
      </c>
      <c r="E7" s="13">
        <v>290</v>
      </c>
      <c r="F7" s="13">
        <v>13</v>
      </c>
      <c r="G7" s="13" t="s">
        <v>31</v>
      </c>
      <c r="H7" s="9">
        <f>E7/J7</f>
        <v>243.69747899159665</v>
      </c>
      <c r="I7" s="10">
        <f>F7/J7</f>
        <v>10.92436974789916</v>
      </c>
      <c r="J7" s="14">
        <v>1.19</v>
      </c>
      <c r="K7" s="2">
        <f>E7/F7</f>
        <v>22.307692307692307</v>
      </c>
      <c r="L7" s="1">
        <f>(150/K7)*(H7/436)*(I7/15)</f>
        <v>2.7371984951562927</v>
      </c>
    </row>
    <row r="8" spans="1:12" x14ac:dyDescent="0.3">
      <c r="A8" s="11" t="s">
        <v>59</v>
      </c>
      <c r="B8" s="11">
        <v>20</v>
      </c>
      <c r="C8" s="11" t="s">
        <v>57</v>
      </c>
      <c r="D8" s="11">
        <v>1</v>
      </c>
      <c r="E8" s="11">
        <v>900</v>
      </c>
      <c r="F8" s="11">
        <v>50</v>
      </c>
      <c r="G8" s="11" t="s">
        <v>60</v>
      </c>
      <c r="H8" s="7">
        <f>E8/J8</f>
        <v>180</v>
      </c>
      <c r="I8" s="8">
        <f>F8/J8</f>
        <v>10</v>
      </c>
      <c r="J8" s="12">
        <v>5</v>
      </c>
      <c r="K8" s="2">
        <f>E8/F8</f>
        <v>18</v>
      </c>
      <c r="L8" s="1">
        <f>(150/K8)*(H8/436)*(I8/15)</f>
        <v>2.2935779816513762</v>
      </c>
    </row>
    <row r="9" spans="1:12" x14ac:dyDescent="0.3">
      <c r="A9" s="13" t="s">
        <v>63</v>
      </c>
      <c r="B9" s="13">
        <v>1</v>
      </c>
      <c r="C9" s="13" t="s">
        <v>1</v>
      </c>
      <c r="D9" s="13">
        <v>1</v>
      </c>
      <c r="E9" s="13">
        <v>570</v>
      </c>
      <c r="F9" s="13">
        <v>44</v>
      </c>
      <c r="G9" s="13" t="s">
        <v>64</v>
      </c>
      <c r="H9" s="9">
        <f>E9/J9</f>
        <v>118.99791231732776</v>
      </c>
      <c r="I9" s="10">
        <f>F9/J9</f>
        <v>9.1858037578288094</v>
      </c>
      <c r="J9" s="14">
        <v>4.79</v>
      </c>
      <c r="K9" s="2">
        <f>E9/F9</f>
        <v>12.954545454545455</v>
      </c>
      <c r="L9" s="1">
        <f>(150/K9)*(H9/436)*(I9/15)</f>
        <v>1.9352979513151805</v>
      </c>
    </row>
    <row r="10" spans="1:12" x14ac:dyDescent="0.3">
      <c r="A10" s="13" t="s">
        <v>45</v>
      </c>
      <c r="B10" s="13">
        <v>1</v>
      </c>
      <c r="C10" s="13" t="s">
        <v>37</v>
      </c>
      <c r="D10" s="13">
        <v>1</v>
      </c>
      <c r="E10" s="13">
        <v>770</v>
      </c>
      <c r="F10" s="13">
        <v>51</v>
      </c>
      <c r="G10" s="13" t="s">
        <v>46</v>
      </c>
      <c r="H10" s="9">
        <f>E10/J10</f>
        <v>137.74597495527729</v>
      </c>
      <c r="I10" s="10">
        <f>F10/J10</f>
        <v>9.1234347048300535</v>
      </c>
      <c r="J10" s="14">
        <v>5.59</v>
      </c>
      <c r="K10" s="2">
        <f>E10/F10</f>
        <v>15.098039215686274</v>
      </c>
      <c r="L10" s="1">
        <f>(150/K10)*(H10/436)*(I10/15)</f>
        <v>1.9091068993875562</v>
      </c>
    </row>
    <row r="11" spans="1:12" x14ac:dyDescent="0.3">
      <c r="A11" s="13" t="s">
        <v>41</v>
      </c>
      <c r="B11" s="13">
        <v>1</v>
      </c>
      <c r="C11" s="13" t="s">
        <v>37</v>
      </c>
      <c r="D11" s="13">
        <v>1</v>
      </c>
      <c r="E11" s="13">
        <v>460</v>
      </c>
      <c r="F11" s="13">
        <v>21</v>
      </c>
      <c r="G11" s="13" t="s">
        <v>42</v>
      </c>
      <c r="H11" s="9">
        <f>E11/J11</f>
        <v>192.46861924686192</v>
      </c>
      <c r="I11" s="10">
        <f>F11/J11</f>
        <v>8.7866108786610866</v>
      </c>
      <c r="J11" s="14">
        <v>2.39</v>
      </c>
      <c r="K11" s="2">
        <f>E11/F11</f>
        <v>21.904761904761905</v>
      </c>
      <c r="L11" s="1">
        <f>(150/K11)*(H11/436)*(I11/15)</f>
        <v>1.7707461177294805</v>
      </c>
    </row>
    <row r="12" spans="1:12" x14ac:dyDescent="0.3">
      <c r="A12" s="13" t="s">
        <v>39</v>
      </c>
      <c r="B12" s="13">
        <v>1</v>
      </c>
      <c r="C12" s="13" t="s">
        <v>37</v>
      </c>
      <c r="D12" s="13">
        <v>1</v>
      </c>
      <c r="E12" s="13">
        <v>860</v>
      </c>
      <c r="F12" s="13">
        <v>41</v>
      </c>
      <c r="G12" s="13" t="s">
        <v>40</v>
      </c>
      <c r="H12" s="9">
        <f>E12/J12</f>
        <v>172.34468937875749</v>
      </c>
      <c r="I12" s="10">
        <f>F12/J12</f>
        <v>8.2164328657314627</v>
      </c>
      <c r="J12" s="14">
        <v>4.99</v>
      </c>
      <c r="K12" s="2">
        <f>E12/F12</f>
        <v>20.975609756097562</v>
      </c>
      <c r="L12" s="1">
        <f>(150/K12)*(H12/436)*(I12/15)</f>
        <v>1.5483891980979845</v>
      </c>
    </row>
    <row r="13" spans="1:12" x14ac:dyDescent="0.3">
      <c r="A13" s="13" t="s">
        <v>61</v>
      </c>
      <c r="B13" s="13">
        <v>1</v>
      </c>
      <c r="C13" s="13" t="s">
        <v>1</v>
      </c>
      <c r="D13" s="13">
        <v>1</v>
      </c>
      <c r="E13" s="13">
        <v>380</v>
      </c>
      <c r="F13" s="13">
        <v>37</v>
      </c>
      <c r="G13" s="13" t="s">
        <v>62</v>
      </c>
      <c r="H13" s="9">
        <f>E13/J13</f>
        <v>79.331941544885183</v>
      </c>
      <c r="I13" s="10">
        <f>F13/J13</f>
        <v>7.7244258872651352</v>
      </c>
      <c r="J13" s="14">
        <v>4.79</v>
      </c>
      <c r="K13" s="2">
        <f>E13/F13</f>
        <v>10.27027027027027</v>
      </c>
      <c r="L13" s="1">
        <f>(150/K13)*(H13/436)*(I13/15)</f>
        <v>1.3685035616479764</v>
      </c>
    </row>
    <row r="14" spans="1:12" x14ac:dyDescent="0.3">
      <c r="A14" s="13" t="s">
        <v>121</v>
      </c>
      <c r="B14" s="13">
        <v>1</v>
      </c>
      <c r="C14" s="13" t="s">
        <v>0</v>
      </c>
      <c r="D14" s="13">
        <v>1</v>
      </c>
      <c r="E14" s="13">
        <v>550</v>
      </c>
      <c r="F14" s="13">
        <v>26</v>
      </c>
      <c r="G14" s="13" t="s">
        <v>21</v>
      </c>
      <c r="H14" s="9">
        <f>E14/J14</f>
        <v>156.25</v>
      </c>
      <c r="I14" s="10">
        <f>F14/J14</f>
        <v>7.3863636363636367</v>
      </c>
      <c r="J14" s="14">
        <v>3.52</v>
      </c>
      <c r="K14" s="2">
        <f>E14/F14</f>
        <v>21.153846153846153</v>
      </c>
      <c r="L14" s="1">
        <f>(150/K14)*(H14/436)*(I14/15)</f>
        <v>1.2513387102888771</v>
      </c>
    </row>
    <row r="15" spans="1:12" x14ac:dyDescent="0.3">
      <c r="A15" s="13" t="s">
        <v>43</v>
      </c>
      <c r="B15" s="13">
        <v>1</v>
      </c>
      <c r="C15" s="13" t="s">
        <v>37</v>
      </c>
      <c r="D15" s="13">
        <v>1</v>
      </c>
      <c r="E15" s="13">
        <v>530</v>
      </c>
      <c r="F15" s="13">
        <v>31</v>
      </c>
      <c r="G15" s="13" t="s">
        <v>44</v>
      </c>
      <c r="H15" s="9">
        <f>E15/J15</f>
        <v>120.72892938496584</v>
      </c>
      <c r="I15" s="10">
        <f>F15/J15</f>
        <v>7.0615034168564925</v>
      </c>
      <c r="J15" s="14">
        <v>4.3899999999999997</v>
      </c>
      <c r="K15" s="2">
        <f>E15/F15</f>
        <v>17.096774193548388</v>
      </c>
      <c r="L15" s="1">
        <f>(150/K15)*(H15/436)*(I15/15)</f>
        <v>1.1436887730797229</v>
      </c>
    </row>
    <row r="16" spans="1:12" x14ac:dyDescent="0.3">
      <c r="A16" s="13" t="s">
        <v>71</v>
      </c>
      <c r="B16" s="13">
        <v>1</v>
      </c>
      <c r="C16" s="13" t="s">
        <v>3</v>
      </c>
      <c r="D16" s="13">
        <v>1</v>
      </c>
      <c r="E16" s="13">
        <v>350</v>
      </c>
      <c r="F16" s="13">
        <v>37</v>
      </c>
      <c r="G16" s="13" t="s">
        <v>72</v>
      </c>
      <c r="H16" s="9">
        <f>E16/J16</f>
        <v>66.162570888468807</v>
      </c>
      <c r="I16" s="10">
        <f>F16/J16</f>
        <v>6.9943289224952743</v>
      </c>
      <c r="J16" s="14">
        <v>5.29</v>
      </c>
      <c r="K16" s="2">
        <f>E16/F16</f>
        <v>9.4594594594594597</v>
      </c>
      <c r="L16" s="1">
        <f>(150/K16)*(H16/436)*(I16/15)</f>
        <v>1.1220329604599519</v>
      </c>
    </row>
    <row r="17" spans="1:12" x14ac:dyDescent="0.3">
      <c r="A17" s="13" t="s">
        <v>10</v>
      </c>
      <c r="B17" s="13">
        <v>1</v>
      </c>
      <c r="C17" s="13" t="s">
        <v>1</v>
      </c>
      <c r="D17" s="13">
        <v>1</v>
      </c>
      <c r="E17" s="13">
        <v>470</v>
      </c>
      <c r="F17" s="13">
        <v>21</v>
      </c>
      <c r="G17" s="13" t="s">
        <v>11</v>
      </c>
      <c r="H17" s="9">
        <f>E17/J17</f>
        <v>146.875</v>
      </c>
      <c r="I17" s="10">
        <f>F17/J17</f>
        <v>6.5625</v>
      </c>
      <c r="J17" s="14">
        <v>3.2</v>
      </c>
      <c r="K17" s="2">
        <f>E17/F17</f>
        <v>22.38095238095238</v>
      </c>
      <c r="L17" s="1">
        <f>(150/K17)*(H17/436)*(I17/15)</f>
        <v>0.98776161123853212</v>
      </c>
    </row>
    <row r="18" spans="1:12" x14ac:dyDescent="0.3">
      <c r="A18" s="13" t="s">
        <v>22</v>
      </c>
      <c r="B18" s="13">
        <v>1</v>
      </c>
      <c r="C18" s="13" t="s">
        <v>2</v>
      </c>
      <c r="D18" s="13">
        <v>1</v>
      </c>
      <c r="E18" s="13">
        <v>750</v>
      </c>
      <c r="F18" s="13">
        <v>25</v>
      </c>
      <c r="G18" s="13" t="s">
        <v>23</v>
      </c>
      <c r="H18" s="9">
        <f>E18/J18</f>
        <v>189.87341772151899</v>
      </c>
      <c r="I18" s="10">
        <f>F18/J18</f>
        <v>6.3291139240506329</v>
      </c>
      <c r="J18" s="14">
        <v>3.95</v>
      </c>
      <c r="K18" s="2">
        <f>E18/F18</f>
        <v>30</v>
      </c>
      <c r="L18" s="1">
        <f>(150/K18)*(H18/436)*(I18/15)</f>
        <v>0.91875419870668806</v>
      </c>
    </row>
    <row r="19" spans="1:12" x14ac:dyDescent="0.3">
      <c r="A19" s="13" t="s">
        <v>118</v>
      </c>
      <c r="B19" s="13">
        <v>1</v>
      </c>
      <c r="C19" s="13" t="s">
        <v>1</v>
      </c>
      <c r="D19" s="13">
        <v>1</v>
      </c>
      <c r="E19" s="13">
        <v>530</v>
      </c>
      <c r="F19" s="13">
        <v>25</v>
      </c>
      <c r="G19" s="13" t="s">
        <v>15</v>
      </c>
      <c r="H19" s="9">
        <f>E19/J19</f>
        <v>124.12177985948479</v>
      </c>
      <c r="I19" s="10">
        <f>F19/J19</f>
        <v>5.8548009367681502</v>
      </c>
      <c r="J19" s="14">
        <v>4.2699999999999996</v>
      </c>
      <c r="K19" s="2">
        <f>E19/F19</f>
        <v>21.2</v>
      </c>
      <c r="L19" s="1">
        <f>(150/K19)*(H19/436)*(I19/15)</f>
        <v>0.78620857819222967</v>
      </c>
    </row>
    <row r="20" spans="1:12" x14ac:dyDescent="0.3">
      <c r="A20" s="13" t="s">
        <v>24</v>
      </c>
      <c r="B20" s="13">
        <v>1</v>
      </c>
      <c r="C20" s="13" t="s">
        <v>2</v>
      </c>
      <c r="D20" s="13">
        <v>1</v>
      </c>
      <c r="E20" s="13">
        <v>1080</v>
      </c>
      <c r="F20" s="13">
        <v>34</v>
      </c>
      <c r="G20" s="13" t="s">
        <v>25</v>
      </c>
      <c r="H20" s="9">
        <f>E20/J20</f>
        <v>183.98637137989778</v>
      </c>
      <c r="I20" s="10">
        <f>F20/J20</f>
        <v>5.7921635434412266</v>
      </c>
      <c r="J20" s="14">
        <v>5.87</v>
      </c>
      <c r="K20" s="2">
        <f>E20/F20</f>
        <v>31.764705882352942</v>
      </c>
      <c r="L20" s="1">
        <f>(150/K20)*(H20/436)*(I20/15)</f>
        <v>0.76947611270572547</v>
      </c>
    </row>
    <row r="21" spans="1:12" x14ac:dyDescent="0.3">
      <c r="A21" s="13" t="s">
        <v>96</v>
      </c>
      <c r="B21" s="13"/>
      <c r="C21" s="13"/>
      <c r="D21" s="13">
        <v>1</v>
      </c>
      <c r="E21" s="13">
        <v>330</v>
      </c>
      <c r="F21" s="13">
        <v>8</v>
      </c>
      <c r="G21" s="13" t="s">
        <v>97</v>
      </c>
      <c r="H21" s="9">
        <f>E21/J21</f>
        <v>237.41007194244605</v>
      </c>
      <c r="I21" s="10">
        <f>F21/J21</f>
        <v>5.755395683453238</v>
      </c>
      <c r="J21" s="14">
        <v>1.39</v>
      </c>
      <c r="K21" s="2">
        <f>E21/F21</f>
        <v>41.25</v>
      </c>
      <c r="L21" s="1">
        <f>(150/K21)*(H21/436)*(I21/15)</f>
        <v>0.75973806130991206</v>
      </c>
    </row>
    <row r="22" spans="1:12" x14ac:dyDescent="0.3">
      <c r="A22" s="13" t="s">
        <v>36</v>
      </c>
      <c r="B22" s="13">
        <v>1</v>
      </c>
      <c r="C22" s="13" t="s">
        <v>37</v>
      </c>
      <c r="D22" s="13">
        <v>1</v>
      </c>
      <c r="E22" s="13">
        <v>540</v>
      </c>
      <c r="F22" s="13">
        <v>25</v>
      </c>
      <c r="G22" s="13" t="s">
        <v>38</v>
      </c>
      <c r="H22" s="9">
        <f>E22/J22</f>
        <v>123.00683371298406</v>
      </c>
      <c r="I22" s="10">
        <f>F22/J22</f>
        <v>5.6947608200455582</v>
      </c>
      <c r="J22" s="14">
        <v>4.3899999999999997</v>
      </c>
      <c r="K22" s="2">
        <f>E22/F22</f>
        <v>21.6</v>
      </c>
      <c r="L22" s="1">
        <f>(150/K22)*(H22/436)*(I22/15)</f>
        <v>0.74381423847536599</v>
      </c>
    </row>
    <row r="23" spans="1:12" x14ac:dyDescent="0.3">
      <c r="A23" s="13" t="s">
        <v>13</v>
      </c>
      <c r="B23" s="13">
        <v>1</v>
      </c>
      <c r="C23" s="13" t="s">
        <v>1</v>
      </c>
      <c r="D23" s="13">
        <v>1</v>
      </c>
      <c r="E23" s="13">
        <v>530</v>
      </c>
      <c r="F23" s="13">
        <v>17</v>
      </c>
      <c r="G23" s="13" t="s">
        <v>14</v>
      </c>
      <c r="H23" s="9">
        <f>E23/J23</f>
        <v>177.25752508361202</v>
      </c>
      <c r="I23" s="10">
        <f>F23/J23</f>
        <v>5.6856187290969897</v>
      </c>
      <c r="J23" s="14">
        <v>2.99</v>
      </c>
      <c r="K23" s="2">
        <f>E23/F23</f>
        <v>31.176470588235293</v>
      </c>
      <c r="L23" s="1">
        <f>(150/K23)*(H23/436)*(I23/15)</f>
        <v>0.74142798928115761</v>
      </c>
    </row>
    <row r="24" spans="1:12" x14ac:dyDescent="0.3">
      <c r="A24" s="13" t="s">
        <v>4</v>
      </c>
      <c r="B24" s="13">
        <v>1</v>
      </c>
      <c r="C24" s="13" t="s">
        <v>1</v>
      </c>
      <c r="D24" s="13">
        <v>1</v>
      </c>
      <c r="E24" s="13">
        <v>290</v>
      </c>
      <c r="F24" s="13">
        <v>17</v>
      </c>
      <c r="G24" s="13" t="s">
        <v>5</v>
      </c>
      <c r="H24" s="9">
        <f>E24/J24</f>
        <v>96.98996655518394</v>
      </c>
      <c r="I24" s="10">
        <f>F24/J24</f>
        <v>5.6856187290969897</v>
      </c>
      <c r="J24" s="14">
        <v>2.99</v>
      </c>
      <c r="K24" s="2">
        <f>E24/F24</f>
        <v>17.058823529411764</v>
      </c>
      <c r="L24" s="1">
        <f>(150/K24)*(H24/436)*(I24/15)</f>
        <v>0.74142798928115761</v>
      </c>
    </row>
    <row r="25" spans="1:12" x14ac:dyDescent="0.3">
      <c r="A25" s="13" t="s">
        <v>6</v>
      </c>
      <c r="B25" s="13">
        <v>1</v>
      </c>
      <c r="C25" s="13" t="s">
        <v>1</v>
      </c>
      <c r="D25" s="13">
        <v>1</v>
      </c>
      <c r="E25" s="13">
        <v>250</v>
      </c>
      <c r="F25" s="13">
        <v>17</v>
      </c>
      <c r="G25" s="13" t="s">
        <v>7</v>
      </c>
      <c r="H25" s="9">
        <f>E25/J25</f>
        <v>83.61204013377926</v>
      </c>
      <c r="I25" s="10">
        <f>F25/J25</f>
        <v>5.6856187290969897</v>
      </c>
      <c r="J25" s="14">
        <v>2.99</v>
      </c>
      <c r="K25" s="2">
        <f>E25/F25</f>
        <v>14.705882352941176</v>
      </c>
      <c r="L25" s="1">
        <f>(150/K25)*(H25/436)*(I25/15)</f>
        <v>0.74142798928115761</v>
      </c>
    </row>
    <row r="26" spans="1:12" x14ac:dyDescent="0.3">
      <c r="A26" s="13" t="s">
        <v>19</v>
      </c>
      <c r="B26" s="13">
        <v>1</v>
      </c>
      <c r="C26" s="13" t="s">
        <v>1</v>
      </c>
      <c r="D26" s="13">
        <v>1</v>
      </c>
      <c r="E26" s="13">
        <v>550</v>
      </c>
      <c r="F26" s="13">
        <v>20</v>
      </c>
      <c r="G26" s="13" t="s">
        <v>20</v>
      </c>
      <c r="H26" s="9">
        <f>E26/J26</f>
        <v>156.25</v>
      </c>
      <c r="I26" s="10">
        <f>F26/J26</f>
        <v>5.6818181818181817</v>
      </c>
      <c r="J26" s="14">
        <v>3.52</v>
      </c>
      <c r="K26" s="2">
        <f>E26/F26</f>
        <v>27.5</v>
      </c>
      <c r="L26" s="1">
        <f>(150/K26)*(H26/436)*(I26/15)</f>
        <v>0.74043710667980889</v>
      </c>
    </row>
    <row r="27" spans="1:12" x14ac:dyDescent="0.3">
      <c r="A27" s="13" t="s">
        <v>69</v>
      </c>
      <c r="B27" s="13">
        <v>1</v>
      </c>
      <c r="C27" s="13" t="s">
        <v>3</v>
      </c>
      <c r="D27" s="13">
        <v>1</v>
      </c>
      <c r="E27" s="13">
        <v>520</v>
      </c>
      <c r="F27" s="13">
        <v>28</v>
      </c>
      <c r="G27" s="13" t="s">
        <v>70</v>
      </c>
      <c r="H27" s="9">
        <f>E27/J27</f>
        <v>98.298676748582224</v>
      </c>
      <c r="I27" s="10">
        <f>F27/J27</f>
        <v>5.2930056710775046</v>
      </c>
      <c r="J27" s="14">
        <v>5.29</v>
      </c>
      <c r="K27" s="2">
        <f>E27/F27</f>
        <v>18.571428571428573</v>
      </c>
      <c r="L27" s="1">
        <f>(150/K27)*(H27/436)*(I27/15)</f>
        <v>0.6425667209646474</v>
      </c>
    </row>
    <row r="28" spans="1:12" x14ac:dyDescent="0.3">
      <c r="A28" s="13" t="s">
        <v>56</v>
      </c>
      <c r="B28" s="13">
        <v>4</v>
      </c>
      <c r="C28" s="13" t="s">
        <v>57</v>
      </c>
      <c r="D28" s="13">
        <v>1</v>
      </c>
      <c r="E28" s="13">
        <v>180</v>
      </c>
      <c r="F28" s="13">
        <v>10</v>
      </c>
      <c r="G28" s="13" t="s">
        <v>58</v>
      </c>
      <c r="H28" s="9">
        <f>E28/J28</f>
        <v>95.238095238095241</v>
      </c>
      <c r="I28" s="10">
        <f>F28/J28</f>
        <v>5.2910052910052912</v>
      </c>
      <c r="J28" s="14">
        <v>1.89</v>
      </c>
      <c r="K28" s="2">
        <f>E28/F28</f>
        <v>18</v>
      </c>
      <c r="L28" s="1">
        <f>(150/K28)*(H28/436)*(I28/15)</f>
        <v>0.64208112361114655</v>
      </c>
    </row>
    <row r="29" spans="1:12" x14ac:dyDescent="0.3">
      <c r="A29" s="13" t="s">
        <v>119</v>
      </c>
      <c r="B29" s="13">
        <v>1</v>
      </c>
      <c r="C29" s="13" t="s">
        <v>1</v>
      </c>
      <c r="D29" s="13">
        <v>1</v>
      </c>
      <c r="E29" s="13">
        <v>450</v>
      </c>
      <c r="F29" s="13">
        <v>18</v>
      </c>
      <c r="G29" s="13" t="s">
        <v>12</v>
      </c>
      <c r="H29" s="9">
        <f>E29/J29</f>
        <v>131.96480938416423</v>
      </c>
      <c r="I29" s="10">
        <f>F29/J29</f>
        <v>5.2785923753665687</v>
      </c>
      <c r="J29" s="14">
        <v>3.41</v>
      </c>
      <c r="K29" s="2">
        <f>E29/F29</f>
        <v>25</v>
      </c>
      <c r="L29" s="1">
        <f>(150/K29)*(H29/436)*(I29/15)</f>
        <v>0.63907196021279988</v>
      </c>
    </row>
    <row r="30" spans="1:12" x14ac:dyDescent="0.3">
      <c r="A30" s="13" t="s">
        <v>107</v>
      </c>
      <c r="B30" s="13">
        <v>1</v>
      </c>
      <c r="C30" s="13" t="s">
        <v>105</v>
      </c>
      <c r="D30" s="13">
        <v>1</v>
      </c>
      <c r="E30" s="13">
        <v>140</v>
      </c>
      <c r="F30" s="13">
        <v>2</v>
      </c>
      <c r="G30" s="13" t="s">
        <v>108</v>
      </c>
      <c r="H30" s="9">
        <f>E30/J30</f>
        <v>358.97435897435895</v>
      </c>
      <c r="I30" s="10">
        <f>F30/J30</f>
        <v>5.1282051282051277</v>
      </c>
      <c r="J30" s="14">
        <v>0.39</v>
      </c>
      <c r="K30" s="2">
        <f>E30/F30</f>
        <v>70</v>
      </c>
      <c r="L30" s="1">
        <f>(150/K30)*(H30/436)*(I30/15)</f>
        <v>0.60317632653553599</v>
      </c>
    </row>
    <row r="31" spans="1:12" x14ac:dyDescent="0.3">
      <c r="A31" s="11" t="s">
        <v>104</v>
      </c>
      <c r="B31" s="11">
        <v>1</v>
      </c>
      <c r="C31" s="11" t="s">
        <v>105</v>
      </c>
      <c r="D31" s="11">
        <v>1</v>
      </c>
      <c r="E31" s="11">
        <v>170</v>
      </c>
      <c r="F31" s="11">
        <v>2</v>
      </c>
      <c r="G31" s="11" t="s">
        <v>106</v>
      </c>
      <c r="H31" s="7">
        <f>E31/J31</f>
        <v>435.89743589743586</v>
      </c>
      <c r="I31" s="8">
        <f>F31/J31</f>
        <v>5.1282051282051277</v>
      </c>
      <c r="J31" s="12">
        <v>0.39</v>
      </c>
      <c r="K31" s="2">
        <f>E31/F31</f>
        <v>85</v>
      </c>
      <c r="L31" s="1">
        <f>(150/K31)*(H31/436)*(I31/15)</f>
        <v>0.60317632653553588</v>
      </c>
    </row>
    <row r="32" spans="1:12" x14ac:dyDescent="0.3">
      <c r="A32" s="13" t="s">
        <v>120</v>
      </c>
      <c r="B32" s="13">
        <v>1</v>
      </c>
      <c r="C32" s="13" t="s">
        <v>1</v>
      </c>
      <c r="D32" s="13">
        <v>1</v>
      </c>
      <c r="E32" s="13">
        <v>420</v>
      </c>
      <c r="F32" s="13">
        <v>18</v>
      </c>
      <c r="G32" s="13" t="s">
        <v>16</v>
      </c>
      <c r="H32" s="9">
        <f>E32/J32</f>
        <v>119.31818181818181</v>
      </c>
      <c r="I32" s="10">
        <f>F32/J32</f>
        <v>5.1136363636363633</v>
      </c>
      <c r="J32" s="14">
        <v>3.52</v>
      </c>
      <c r="K32" s="2">
        <f>E32/F32</f>
        <v>23.333333333333332</v>
      </c>
      <c r="L32" s="1">
        <f>(150/K32)*(H32/436)*(I32/15)</f>
        <v>0.59975405641064528</v>
      </c>
    </row>
    <row r="33" spans="1:12" x14ac:dyDescent="0.3">
      <c r="A33" s="13" t="s">
        <v>100</v>
      </c>
      <c r="B33" s="13"/>
      <c r="C33" s="13"/>
      <c r="D33" s="13">
        <v>1</v>
      </c>
      <c r="E33" s="13">
        <v>340</v>
      </c>
      <c r="F33" s="13">
        <v>7</v>
      </c>
      <c r="G33" s="13" t="s">
        <v>101</v>
      </c>
      <c r="H33" s="9">
        <f>E33/J33</f>
        <v>244.60431654676262</v>
      </c>
      <c r="I33" s="10">
        <f>F33/J33</f>
        <v>5.0359712230215834</v>
      </c>
      <c r="J33" s="14">
        <v>1.39</v>
      </c>
      <c r="K33" s="2">
        <f>E33/F33</f>
        <v>48.571428571428569</v>
      </c>
      <c r="L33" s="1">
        <f>(150/K33)*(H33/436)*(I33/15)</f>
        <v>0.58167445319040134</v>
      </c>
    </row>
    <row r="34" spans="1:12" x14ac:dyDescent="0.3">
      <c r="A34" s="13" t="s">
        <v>90</v>
      </c>
      <c r="B34" s="13"/>
      <c r="C34" s="13"/>
      <c r="D34" s="13">
        <v>1</v>
      </c>
      <c r="E34" s="13">
        <v>530</v>
      </c>
      <c r="F34" s="13">
        <v>12</v>
      </c>
      <c r="G34" s="13" t="s">
        <v>91</v>
      </c>
      <c r="H34" s="9">
        <f>E34/J34</f>
        <v>221.75732217573221</v>
      </c>
      <c r="I34" s="10">
        <f>F34/J34</f>
        <v>5.02092050209205</v>
      </c>
      <c r="J34" s="14">
        <v>2.39</v>
      </c>
      <c r="K34" s="2">
        <f>E34/F34</f>
        <v>44.166666666666664</v>
      </c>
      <c r="L34" s="1">
        <f>(150/K34)*(H34/436)*(I34/15)</f>
        <v>0.57820281395248363</v>
      </c>
    </row>
    <row r="35" spans="1:12" x14ac:dyDescent="0.3">
      <c r="A35" s="13" t="s">
        <v>87</v>
      </c>
      <c r="B35" s="13">
        <v>1</v>
      </c>
      <c r="C35" s="13" t="s">
        <v>88</v>
      </c>
      <c r="D35" s="13">
        <v>1</v>
      </c>
      <c r="E35" s="13">
        <v>200</v>
      </c>
      <c r="F35" s="13">
        <v>5</v>
      </c>
      <c r="G35" s="13" t="s">
        <v>89</v>
      </c>
      <c r="H35" s="9">
        <f>E35/J35</f>
        <v>200</v>
      </c>
      <c r="I35" s="10">
        <f>F35/J35</f>
        <v>5</v>
      </c>
      <c r="J35" s="14">
        <v>1</v>
      </c>
      <c r="K35" s="2">
        <f>E35/F35</f>
        <v>40</v>
      </c>
      <c r="L35" s="1">
        <f>(150/K35)*(H35/436)*(I35/15)</f>
        <v>0.57339449541284404</v>
      </c>
    </row>
    <row r="36" spans="1:12" x14ac:dyDescent="0.3">
      <c r="A36" s="13" t="s">
        <v>8</v>
      </c>
      <c r="B36" s="13">
        <v>1</v>
      </c>
      <c r="C36" s="13" t="s">
        <v>1</v>
      </c>
      <c r="D36" s="13">
        <v>1</v>
      </c>
      <c r="E36" s="13">
        <v>400</v>
      </c>
      <c r="F36" s="13">
        <v>14</v>
      </c>
      <c r="G36" s="13" t="s">
        <v>9</v>
      </c>
      <c r="H36" s="9">
        <f>E36/J36</f>
        <v>133.7792642140468</v>
      </c>
      <c r="I36" s="10">
        <f>F36/J36</f>
        <v>4.6822742474916383</v>
      </c>
      <c r="J36" s="14">
        <v>2.99</v>
      </c>
      <c r="K36" s="2">
        <f>E36/F36</f>
        <v>28.571428571428573</v>
      </c>
      <c r="L36" s="1">
        <f>(150/K36)*(H36/436)*(I36/15)</f>
        <v>0.50283697542943551</v>
      </c>
    </row>
    <row r="37" spans="1:12" x14ac:dyDescent="0.3">
      <c r="A37" s="13" t="s">
        <v>109</v>
      </c>
      <c r="B37" s="13"/>
      <c r="C37" s="13"/>
      <c r="D37" s="13">
        <v>1</v>
      </c>
      <c r="E37" s="13">
        <v>510</v>
      </c>
      <c r="F37" s="13">
        <v>12</v>
      </c>
      <c r="G37" s="13" t="s">
        <v>110</v>
      </c>
      <c r="H37" s="9">
        <f>E37/J37</f>
        <v>189.59107806691449</v>
      </c>
      <c r="I37" s="10">
        <f>F37/J37</f>
        <v>4.4609665427509295</v>
      </c>
      <c r="J37" s="14">
        <v>2.69</v>
      </c>
      <c r="K37" s="2">
        <f>E37/F37</f>
        <v>42.5</v>
      </c>
      <c r="L37" s="1">
        <f>(150/K37)*(H37/436)*(I37/15)</f>
        <v>0.45642712145741238</v>
      </c>
    </row>
    <row r="38" spans="1:12" x14ac:dyDescent="0.3">
      <c r="A38" s="13" t="s">
        <v>122</v>
      </c>
      <c r="B38" s="13">
        <v>1</v>
      </c>
      <c r="C38" s="13" t="s">
        <v>2</v>
      </c>
      <c r="D38" s="13">
        <v>1</v>
      </c>
      <c r="E38" s="13">
        <v>520</v>
      </c>
      <c r="F38" s="13">
        <v>15</v>
      </c>
      <c r="G38" s="13" t="s">
        <v>29</v>
      </c>
      <c r="H38" s="9">
        <f>E38/J38</f>
        <v>152.49266862170089</v>
      </c>
      <c r="I38" s="10">
        <f>F38/J38</f>
        <v>4.3988269794721404</v>
      </c>
      <c r="J38" s="14">
        <v>3.41</v>
      </c>
      <c r="K38" s="2">
        <f>E38/F38</f>
        <v>34.666666666666664</v>
      </c>
      <c r="L38" s="1">
        <f>(150/K38)*(H38/436)*(I38/15)</f>
        <v>0.44379997236999991</v>
      </c>
    </row>
    <row r="39" spans="1:12" x14ac:dyDescent="0.3">
      <c r="A39" s="13" t="s">
        <v>102</v>
      </c>
      <c r="B39" s="13"/>
      <c r="C39" s="13"/>
      <c r="D39" s="13">
        <v>1</v>
      </c>
      <c r="E39" s="13">
        <v>280</v>
      </c>
      <c r="F39" s="13">
        <v>6</v>
      </c>
      <c r="G39" s="13" t="s">
        <v>103</v>
      </c>
      <c r="H39" s="9">
        <f>E39/J39</f>
        <v>201.43884892086334</v>
      </c>
      <c r="I39" s="10">
        <f>F39/J39</f>
        <v>4.3165467625899288</v>
      </c>
      <c r="J39" s="14">
        <v>1.39</v>
      </c>
      <c r="K39" s="2">
        <f>E39/F39</f>
        <v>46.666666666666664</v>
      </c>
      <c r="L39" s="1">
        <f>(150/K39)*(H39/436)*(I39/15)</f>
        <v>0.4273526594868256</v>
      </c>
    </row>
    <row r="40" spans="1:12" x14ac:dyDescent="0.3">
      <c r="A40" s="11" t="s">
        <v>67</v>
      </c>
      <c r="B40" s="11">
        <v>1</v>
      </c>
      <c r="C40" s="11" t="s">
        <v>1</v>
      </c>
      <c r="D40" s="11">
        <v>1</v>
      </c>
      <c r="E40" s="11">
        <v>390</v>
      </c>
      <c r="F40" s="11">
        <v>17</v>
      </c>
      <c r="G40" s="11" t="s">
        <v>68</v>
      </c>
      <c r="H40" s="7">
        <f>E40/J40</f>
        <v>93.078758949880665</v>
      </c>
      <c r="I40" s="8">
        <f>F40/J40</f>
        <v>4.0572792362768491</v>
      </c>
      <c r="J40" s="12">
        <v>4.1900000000000004</v>
      </c>
      <c r="K40" s="2">
        <f>E40/F40</f>
        <v>22.941176470588236</v>
      </c>
      <c r="L40" s="1">
        <f>(150/K40)*(H40/436)*(I40/15)</f>
        <v>0.37755767892484526</v>
      </c>
    </row>
    <row r="41" spans="1:12" x14ac:dyDescent="0.3">
      <c r="A41" s="13" t="s">
        <v>92</v>
      </c>
      <c r="B41" s="13"/>
      <c r="C41" s="13"/>
      <c r="D41" s="13">
        <v>1</v>
      </c>
      <c r="E41" s="13">
        <v>510</v>
      </c>
      <c r="F41" s="13">
        <v>11</v>
      </c>
      <c r="G41" s="13" t="s">
        <v>93</v>
      </c>
      <c r="H41" s="9">
        <f>E41/J41</f>
        <v>182.79569892473117</v>
      </c>
      <c r="I41" s="10">
        <f>F41/J41</f>
        <v>3.9426523297491038</v>
      </c>
      <c r="J41" s="14">
        <v>2.79</v>
      </c>
      <c r="K41" s="2">
        <f>E41/F41</f>
        <v>46.363636363636367</v>
      </c>
      <c r="L41" s="1">
        <f>(150/K41)*(H41/436)*(I41/15)</f>
        <v>0.35652539892834945</v>
      </c>
    </row>
    <row r="42" spans="1:12" x14ac:dyDescent="0.3">
      <c r="A42" s="13" t="s">
        <v>94</v>
      </c>
      <c r="B42" s="13"/>
      <c r="C42" s="13"/>
      <c r="D42" s="13">
        <v>1</v>
      </c>
      <c r="E42" s="13">
        <v>520</v>
      </c>
      <c r="F42" s="13">
        <v>11</v>
      </c>
      <c r="G42" s="13" t="s">
        <v>95</v>
      </c>
      <c r="H42" s="9">
        <f>E42/J42</f>
        <v>173.91304347826085</v>
      </c>
      <c r="I42" s="10">
        <f>F42/J42</f>
        <v>3.6789297658862874</v>
      </c>
      <c r="J42" s="14">
        <v>2.99</v>
      </c>
      <c r="K42" s="2">
        <f>E42/F42</f>
        <v>47.272727272727273</v>
      </c>
      <c r="L42" s="1">
        <f>(150/K42)*(H42/436)*(I42/15)</f>
        <v>0.31042486748449849</v>
      </c>
    </row>
    <row r="43" spans="1:12" x14ac:dyDescent="0.3">
      <c r="A43" s="13" t="s">
        <v>17</v>
      </c>
      <c r="B43" s="13">
        <v>1</v>
      </c>
      <c r="C43" s="13" t="s">
        <v>1</v>
      </c>
      <c r="D43" s="13">
        <v>1</v>
      </c>
      <c r="E43" s="13">
        <v>430</v>
      </c>
      <c r="F43" s="13">
        <v>11</v>
      </c>
      <c r="G43" s="13" t="s">
        <v>18</v>
      </c>
      <c r="H43" s="9">
        <f>E43/J43</f>
        <v>143.81270903010034</v>
      </c>
      <c r="I43" s="10">
        <f>F43/J43</f>
        <v>3.6789297658862874</v>
      </c>
      <c r="J43" s="14">
        <v>2.99</v>
      </c>
      <c r="K43" s="2">
        <f>E43/F43</f>
        <v>39.090909090909093</v>
      </c>
      <c r="L43" s="1">
        <f>(150/K43)*(H43/436)*(I43/15)</f>
        <v>0.31042486748449849</v>
      </c>
    </row>
    <row r="44" spans="1:12" x14ac:dyDescent="0.3">
      <c r="A44" s="13" t="s">
        <v>26</v>
      </c>
      <c r="B44" s="13">
        <v>3</v>
      </c>
      <c r="C44" s="13" t="s">
        <v>27</v>
      </c>
      <c r="D44" s="13">
        <v>1</v>
      </c>
      <c r="E44" s="13">
        <v>330</v>
      </c>
      <c r="F44" s="13">
        <v>9</v>
      </c>
      <c r="G44" s="13" t="s">
        <v>28</v>
      </c>
      <c r="H44" s="9">
        <f>E44/J44</f>
        <v>124.06015037593984</v>
      </c>
      <c r="I44" s="10">
        <f>F44/J44</f>
        <v>3.3834586466165413</v>
      </c>
      <c r="J44" s="14">
        <v>2.66</v>
      </c>
      <c r="K44" s="2">
        <f>E44/F44</f>
        <v>36.666666666666664</v>
      </c>
      <c r="L44" s="1">
        <f>(150/K44)*(H44/436)*(I44/15)</f>
        <v>0.26256404617807882</v>
      </c>
    </row>
    <row r="45" spans="1:12" x14ac:dyDescent="0.3">
      <c r="A45" s="13" t="s">
        <v>111</v>
      </c>
      <c r="B45" s="13"/>
      <c r="C45" s="13"/>
      <c r="D45" s="13">
        <v>1</v>
      </c>
      <c r="E45" s="13">
        <v>310</v>
      </c>
      <c r="F45" s="13">
        <v>6</v>
      </c>
      <c r="G45" s="13" t="s">
        <v>35</v>
      </c>
      <c r="H45" s="9">
        <f>E45/J45</f>
        <v>155.7788944723618</v>
      </c>
      <c r="I45" s="10">
        <f>F45/J45</f>
        <v>3.0150753768844223</v>
      </c>
      <c r="J45" s="14">
        <v>1.99</v>
      </c>
      <c r="K45" s="2">
        <f>E45/F45</f>
        <v>51.666666666666664</v>
      </c>
      <c r="L45" s="1">
        <f>(150/K45)*(H45/436)*(I45/15)</f>
        <v>0.20850182404345732</v>
      </c>
    </row>
    <row r="46" spans="1:12" x14ac:dyDescent="0.3">
      <c r="A46" s="13" t="s">
        <v>98</v>
      </c>
      <c r="B46" s="13"/>
      <c r="C46" s="13"/>
      <c r="D46" s="13">
        <v>1</v>
      </c>
      <c r="E46" s="13">
        <v>230</v>
      </c>
      <c r="F46" s="13">
        <v>2</v>
      </c>
      <c r="G46" s="13" t="s">
        <v>99</v>
      </c>
      <c r="H46" s="9">
        <f>E46/J46</f>
        <v>333.33333333333337</v>
      </c>
      <c r="I46" s="10">
        <f>F46/J46</f>
        <v>2.8985507246376816</v>
      </c>
      <c r="J46" s="14">
        <v>0.69</v>
      </c>
      <c r="K46" s="2">
        <f>E46/F46</f>
        <v>115</v>
      </c>
      <c r="L46" s="1">
        <f>(150/K46)*(H46/436)*(I46/15)</f>
        <v>0.1926971629196704</v>
      </c>
    </row>
    <row r="47" spans="1:12" x14ac:dyDescent="0.3">
      <c r="A47" s="13" t="s">
        <v>73</v>
      </c>
      <c r="B47" s="13"/>
      <c r="C47" s="13"/>
      <c r="D47" s="13">
        <v>1</v>
      </c>
      <c r="E47" s="13">
        <v>230</v>
      </c>
      <c r="F47" s="13">
        <v>3</v>
      </c>
      <c r="G47" s="13" t="s">
        <v>74</v>
      </c>
      <c r="H47" s="9">
        <f>E47/J47</f>
        <v>165.46762589928059</v>
      </c>
      <c r="I47" s="10">
        <f>F47/J47</f>
        <v>2.1582733812949644</v>
      </c>
      <c r="J47" s="14">
        <v>1.39</v>
      </c>
      <c r="K47" s="2">
        <f>E47/F47</f>
        <v>76.666666666666671</v>
      </c>
      <c r="L47" s="1">
        <f>(150/K47)*(H47/436)*(I47/15)</f>
        <v>0.10683816487170637</v>
      </c>
    </row>
    <row r="48" spans="1:12" x14ac:dyDescent="0.3">
      <c r="A48" s="13" t="s">
        <v>81</v>
      </c>
      <c r="B48" s="13"/>
      <c r="C48" s="13"/>
      <c r="D48" s="13">
        <v>1</v>
      </c>
      <c r="E48" s="13">
        <v>500</v>
      </c>
      <c r="F48" s="13">
        <v>7</v>
      </c>
      <c r="G48" s="13" t="s">
        <v>82</v>
      </c>
      <c r="H48" s="9">
        <f>E48/J48</f>
        <v>151.9756838905775</v>
      </c>
      <c r="I48" s="10">
        <f>F48/J48</f>
        <v>2.1276595744680851</v>
      </c>
      <c r="J48" s="14">
        <v>3.29</v>
      </c>
      <c r="K48" s="2">
        <f>E48/F48</f>
        <v>71.428571428571431</v>
      </c>
      <c r="L48" s="1">
        <f>(150/K48)*(H48/436)*(I48/15)</f>
        <v>0.10382879047765398</v>
      </c>
    </row>
    <row r="49" spans="1:12" x14ac:dyDescent="0.3">
      <c r="A49" s="13" t="s">
        <v>77</v>
      </c>
      <c r="B49" s="13"/>
      <c r="C49" s="13"/>
      <c r="D49" s="13">
        <v>1</v>
      </c>
      <c r="E49" s="13">
        <v>420</v>
      </c>
      <c r="F49" s="13">
        <v>6</v>
      </c>
      <c r="G49" s="13" t="s">
        <v>78</v>
      </c>
      <c r="H49" s="9">
        <f>E49/J49</f>
        <v>127.65957446808511</v>
      </c>
      <c r="I49" s="10">
        <f>F49/J49</f>
        <v>1.8237082066869301</v>
      </c>
      <c r="J49" s="14">
        <v>3.29</v>
      </c>
      <c r="K49" s="2">
        <f>E49/F49</f>
        <v>70</v>
      </c>
      <c r="L49" s="1">
        <f>(150/K49)*(H49/436)*(I49/15)</f>
        <v>7.6282376677460059E-2</v>
      </c>
    </row>
    <row r="50" spans="1:12" x14ac:dyDescent="0.3">
      <c r="A50" s="13" t="s">
        <v>79</v>
      </c>
      <c r="B50" s="13"/>
      <c r="C50" s="13"/>
      <c r="D50" s="13">
        <v>1</v>
      </c>
      <c r="E50" s="13">
        <v>420</v>
      </c>
      <c r="F50" s="13">
        <v>6</v>
      </c>
      <c r="G50" s="13" t="s">
        <v>80</v>
      </c>
      <c r="H50" s="9">
        <f>E50/J50</f>
        <v>127.65957446808511</v>
      </c>
      <c r="I50" s="10">
        <f>F50/J50</f>
        <v>1.8237082066869301</v>
      </c>
      <c r="J50" s="14">
        <v>3.29</v>
      </c>
      <c r="K50" s="2">
        <f>E50/F50</f>
        <v>70</v>
      </c>
      <c r="L50" s="1">
        <f>(150/K50)*(H50/436)*(I50/15)</f>
        <v>7.6282376677460059E-2</v>
      </c>
    </row>
    <row r="51" spans="1:12" x14ac:dyDescent="0.3">
      <c r="A51" s="13" t="s">
        <v>32</v>
      </c>
      <c r="B51" s="13">
        <v>2</v>
      </c>
      <c r="C51" s="13" t="s">
        <v>33</v>
      </c>
      <c r="D51" s="13">
        <v>1</v>
      </c>
      <c r="E51" s="13">
        <v>150</v>
      </c>
      <c r="F51" s="13">
        <v>1</v>
      </c>
      <c r="G51" s="13" t="s">
        <v>34</v>
      </c>
      <c r="H51" s="9">
        <f>E51/J51</f>
        <v>150</v>
      </c>
      <c r="I51" s="10">
        <f>F51/J51</f>
        <v>1</v>
      </c>
      <c r="J51" s="14">
        <v>1</v>
      </c>
      <c r="K51" s="2">
        <f>E51/F51</f>
        <v>150</v>
      </c>
      <c r="L51" s="1">
        <f>(150/K51)*(H51/436)*(I51/15)</f>
        <v>2.2935779816513759E-2</v>
      </c>
    </row>
    <row r="52" spans="1:12" x14ac:dyDescent="0.3">
      <c r="A52" s="13" t="s">
        <v>83</v>
      </c>
      <c r="B52" s="13"/>
      <c r="C52" s="13"/>
      <c r="D52" s="13">
        <v>1</v>
      </c>
      <c r="E52" s="13">
        <v>190</v>
      </c>
      <c r="F52" s="13">
        <v>2</v>
      </c>
      <c r="G52" s="13" t="s">
        <v>84</v>
      </c>
      <c r="H52" s="9">
        <f>E52/J52</f>
        <v>57.750759878419451</v>
      </c>
      <c r="I52" s="10">
        <f>F52/J52</f>
        <v>0.60790273556231</v>
      </c>
      <c r="J52" s="14">
        <v>3.29</v>
      </c>
      <c r="K52" s="2">
        <f>E52/F52</f>
        <v>95</v>
      </c>
      <c r="L52" s="1">
        <f>(150/K52)*(H52/436)*(I52/15)</f>
        <v>8.4758196308288968E-3</v>
      </c>
    </row>
    <row r="53" spans="1:12" x14ac:dyDescent="0.3">
      <c r="A53" s="13" t="s">
        <v>85</v>
      </c>
      <c r="B53" s="13"/>
      <c r="C53" s="13">
        <v>1</v>
      </c>
      <c r="D53" s="13">
        <v>1</v>
      </c>
      <c r="E53" s="13">
        <v>200</v>
      </c>
      <c r="F53" s="13">
        <v>2</v>
      </c>
      <c r="G53" s="13" t="s">
        <v>86</v>
      </c>
      <c r="H53" s="9">
        <f>E53/J53</f>
        <v>60.790273556231</v>
      </c>
      <c r="I53" s="10">
        <f>F53/J53</f>
        <v>0.60790273556231</v>
      </c>
      <c r="J53" s="14">
        <v>3.29</v>
      </c>
      <c r="K53" s="2">
        <f>E53/F53</f>
        <v>100</v>
      </c>
      <c r="L53" s="1">
        <f>(150/K53)*(H53/436)*(I53/15)</f>
        <v>8.4758196308288951E-3</v>
      </c>
    </row>
    <row r="54" spans="1:12" x14ac:dyDescent="0.3">
      <c r="A54" s="13" t="s">
        <v>75</v>
      </c>
      <c r="B54" s="13"/>
      <c r="C54" s="13"/>
      <c r="D54" s="13">
        <v>1</v>
      </c>
      <c r="E54" s="13">
        <v>130</v>
      </c>
      <c r="F54" s="13">
        <v>1</v>
      </c>
      <c r="G54" s="13" t="s">
        <v>76</v>
      </c>
      <c r="H54" s="9">
        <f>E54/J54</f>
        <v>68.783068783068785</v>
      </c>
      <c r="I54" s="10">
        <f>F54/J54</f>
        <v>0.52910052910052918</v>
      </c>
      <c r="J54" s="14">
        <v>1.89</v>
      </c>
      <c r="K54" s="2">
        <f>E54/F54</f>
        <v>130</v>
      </c>
      <c r="L54" s="1">
        <f>(150/K54)*(H54/436)*(I54/15)</f>
        <v>6.4208112361114639E-3</v>
      </c>
    </row>
  </sheetData>
  <sortState ref="A2:L54">
    <sortCondition descending="1" ref="L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foodtrial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2017-02-22T00:47:58Z</dcterms:created>
  <dcterms:modified xsi:type="dcterms:W3CDTF">2017-02-22T11:43:43Z</dcterms:modified>
</cp:coreProperties>
</file>