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" yWindow="36" windowWidth="19140" windowHeight="9552" firstSheet="11" activeTab="16"/>
  </bookViews>
  <sheets>
    <sheet name="right curve" sheetId="5" r:id="rId1"/>
    <sheet name="left curve" sheetId="4" r:id="rId2"/>
    <sheet name="Kaylee symmetry " sheetId="16" r:id="rId3"/>
    <sheet name="Val symmetry" sheetId="15" r:id="rId4"/>
    <sheet name="Charlie symmetry" sheetId="6" r:id="rId5"/>
    <sheet name="log normal aurelia" sheetId="17" r:id="rId6"/>
    <sheet name="log normal Kaylee" sheetId="18" r:id="rId7"/>
    <sheet name="log normal Brooklyn" sheetId="22" r:id="rId8"/>
    <sheet name="log normal Val" sheetId="10" r:id="rId9"/>
    <sheet name="risk reward" sheetId="11" r:id="rId10"/>
    <sheet name="Charlie-Charlotte" sheetId="12" r:id="rId11"/>
    <sheet name="Val" sheetId="13" r:id="rId12"/>
    <sheet name="Kaylee" sheetId="14" r:id="rId13"/>
    <sheet name="Brooklyn" sheetId="19" r:id="rId14"/>
    <sheet name="brooklyn symmetry" sheetId="20" r:id="rId15"/>
    <sheet name="Zoey" sheetId="21" r:id="rId16"/>
    <sheet name="all babies" sheetId="23" r:id="rId17"/>
    <sheet name="Aurelia Log Normal" sheetId="24" r:id="rId18"/>
  </sheets>
  <externalReferences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<sst xmlns="http://schemas.openxmlformats.org/spreadsheetml/2006/main" count="177" uniqueCount="52">
  <si>
    <t>time to burp</t>
  </si>
  <si>
    <t>sample mean</t>
  </si>
  <si>
    <t>sample std dev</t>
  </si>
  <si>
    <t>normal points cumulative</t>
  </si>
  <si>
    <t>median</t>
  </si>
  <si>
    <t>Max Observation - median</t>
  </si>
  <si>
    <t>min observation- median</t>
  </si>
  <si>
    <t>https://stats.stackexchange.com/questions/145159/how-to-tell-if-my-data-distribution-is-symmetric</t>
  </si>
  <si>
    <t>cdf</t>
  </si>
  <si>
    <t>pdf</t>
  </si>
  <si>
    <t>Diminishing returns f(2I)</t>
  </si>
  <si>
    <t>Diminishing returns (2* f(I))</t>
  </si>
  <si>
    <t>I</t>
  </si>
  <si>
    <t>2I</t>
  </si>
  <si>
    <t>ln(time to burp)</t>
  </si>
  <si>
    <t>ln(sample mean)</t>
  </si>
  <si>
    <t>ln(sample std dev)</t>
  </si>
  <si>
    <t>t statistic 90% confidence</t>
  </si>
  <si>
    <t>mean 90% CI</t>
  </si>
  <si>
    <t>cdf 90%CI</t>
  </si>
  <si>
    <t>pdf 90% CI</t>
  </si>
  <si>
    <t>(min) Time Lost From Awake Baby</t>
  </si>
  <si>
    <t>(max)Time Lost From Awake Baby</t>
  </si>
  <si>
    <t>Estimated Time Lost from Awake Baby</t>
  </si>
  <si>
    <t>Probability of leaving a burp</t>
  </si>
  <si>
    <t>(min) probability of this burp waking up the kid</t>
  </si>
  <si>
    <t>(max) probability of this burp waking up the kid</t>
  </si>
  <si>
    <t>(estimated) probability of this burp waking up the kid</t>
  </si>
  <si>
    <t>multiplied min probabilities</t>
  </si>
  <si>
    <t>multiplied max probabilities</t>
  </si>
  <si>
    <t>multiplied estimated probabilities</t>
  </si>
  <si>
    <t>min minutes lost</t>
  </si>
  <si>
    <t>min s lost</t>
  </si>
  <si>
    <t>max minutes lost</t>
  </si>
  <si>
    <t>max s lost</t>
  </si>
  <si>
    <t>estimated minutes lost</t>
  </si>
  <si>
    <t>estimated s lost</t>
  </si>
  <si>
    <t>Charlie</t>
  </si>
  <si>
    <t>240 no burp</t>
  </si>
  <si>
    <t>240no burp</t>
  </si>
  <si>
    <t>120 no burp</t>
  </si>
  <si>
    <t>times</t>
  </si>
  <si>
    <t>sample cdf</t>
  </si>
  <si>
    <t>No burp</t>
  </si>
  <si>
    <t>no burp</t>
  </si>
  <si>
    <t>Time</t>
  </si>
  <si>
    <t>log normal mean</t>
  </si>
  <si>
    <t>log normal std dev</t>
  </si>
  <si>
    <t>std dev 90% CI</t>
  </si>
  <si>
    <t>x(seconds)</t>
  </si>
  <si>
    <t>time to burp(s)</t>
  </si>
  <si>
    <t>log normal time to burp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</si>
</sst>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1" xfId="0" applyBorder="1"/>
    <xf numFmtId="2" fontId="0" fillId="0" borderId="0" xfId="0" applyNumberFormat="1"/>
    <xf numFmtId="0" fontId="0" fillId="0" borderId="0" xfId="0" applyBorder="1"/>
    <xf numFmtId="9" fontId="0" fillId="0" borderId="0" xfId="15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X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'right curve'!$D$2:$D$423</c:f>
              <c:numCache/>
            </c:numRef>
          </c:xVal>
          <c:yVal>
            <c:numRef>
              <c:f>'right curve'!$E$2:$E$423</c:f>
              <c:numCache/>
            </c:numRef>
          </c:yVal>
          <c:smooth val="0"/>
        </c:ser>
        <c:axId val="51959803"/>
        <c:axId val="64985044"/>
      </c:scatterChart>
      <c:valAx>
        <c:axId val="5195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85044"/>
        <c:crosses val="autoZero"/>
        <c:crossBetween val="midCat"/>
        <c:dispUnits/>
      </c:valAx>
      <c:valAx>
        <c:axId val="64985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5980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aurelia'!$L$1</c:f>
              <c:strCache>
                <c:ptCount val="1"/>
                <c:pt idx="0">
                  <c:v>pdf 90% 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aurelia'!$I$3:$I$400</c:f>
              <c:numCache/>
            </c:numRef>
          </c:xVal>
          <c:yVal>
            <c:numRef>
              <c:f>'log normal aurelia'!$L$3:$L$400</c:f>
              <c:numCache/>
            </c:numRef>
          </c:yVal>
          <c:smooth val="0"/>
        </c:ser>
        <c:axId val="32616133"/>
        <c:axId val="25109742"/>
      </c:scatterChart>
      <c:val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9742"/>
        <c:crosses val="autoZero"/>
        <c:crossBetween val="midCat"/>
        <c:dispUnits/>
      </c:valAx>
      <c:valAx>
        <c:axId val="25109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1613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aurelia'!$M$1</c:f>
              <c:strCache>
                <c:ptCount val="1"/>
                <c:pt idx="0">
                  <c:v>cdf 90%CI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aurelia'!$I$3:$I$400</c:f>
              <c:numCache/>
            </c:numRef>
          </c:xVal>
          <c:yVal>
            <c:numRef>
              <c:f>'log normal aurelia'!$M$3:$M$400</c:f>
              <c:numCache/>
            </c:numRef>
          </c:yVal>
          <c:smooth val="0"/>
        </c:ser>
        <c:axId val="24661087"/>
        <c:axId val="20623192"/>
      </c:scatterChart>
      <c:val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23192"/>
        <c:crosses val="autoZero"/>
        <c:crossBetween val="midCat"/>
        <c:dispUnits/>
      </c:valAx>
      <c:valAx>
        <c:axId val="20623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108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Kaylee'!$K$1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Kaylee'!$J$2:$J$400</c:f>
              <c:numCache/>
            </c:numRef>
          </c:xVal>
          <c:yVal>
            <c:numRef>
              <c:f>'log normal Kaylee'!$K$3:$K$400</c:f>
              <c:numCache/>
            </c:numRef>
          </c:yVal>
          <c:smooth val="0"/>
        </c:ser>
        <c:axId val="51391001"/>
        <c:axId val="59865826"/>
      </c:scatterChart>
      <c:val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crossBetween val="midCat"/>
        <c:dispUnits/>
      </c:valAx>
      <c:valAx>
        <c:axId val="5986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Kaylee'!$L$1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Kaylee'!$J$3:$J$400</c:f>
              <c:numCache/>
            </c:numRef>
          </c:xVal>
          <c:yVal>
            <c:numRef>
              <c:f>'log normal Kaylee'!$L$3:$L$400</c:f>
              <c:numCache/>
            </c:numRef>
          </c:yVal>
          <c:smooth val="0"/>
        </c:ser>
        <c:axId val="1921523"/>
        <c:axId val="17293708"/>
      </c:scatterChart>
      <c:val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crossBetween val="midCat"/>
        <c:dispUnits/>
      </c:val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Kaylee'!$M$1</c:f>
              <c:strCache>
                <c:ptCount val="1"/>
                <c:pt idx="0">
                  <c:v>pdf 90% 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Kaylee'!$J$3:$J$400</c:f>
              <c:numCache/>
            </c:numRef>
          </c:xVal>
          <c:yVal>
            <c:numRef>
              <c:f>'log normal Kaylee'!$M$3:$M$400</c:f>
              <c:numCache/>
            </c:numRef>
          </c:yVal>
          <c:smooth val="0"/>
        </c:ser>
        <c:axId val="21425645"/>
        <c:axId val="58613078"/>
      </c:scatterChart>
      <c:val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crossBetween val="midCat"/>
        <c:dispUnits/>
      </c:valAx>
      <c:valAx>
        <c:axId val="5861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2564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Kaylee'!$N$1</c:f>
              <c:strCache>
                <c:ptCount val="1"/>
                <c:pt idx="0">
                  <c:v>cdf 90%CI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Kaylee'!$J$3:$J$400</c:f>
              <c:numCache/>
            </c:numRef>
          </c:xVal>
          <c:yVal>
            <c:numRef>
              <c:f>'log normal Kaylee'!$N$3:$N$400</c:f>
              <c:numCache/>
            </c:numRef>
          </c:yVal>
          <c:smooth val="0"/>
        </c:ser>
        <c:axId val="57755655"/>
        <c:axId val="50038848"/>
      </c:scatterChart>
      <c:val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crossBetween val="midCat"/>
        <c:dispUnits/>
      </c:valAx>
      <c:valAx>
        <c:axId val="5003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Brooklyn'!$K$1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Brooklyn'!$J$2:$J$400</c:f>
              <c:numCache/>
            </c:numRef>
          </c:xVal>
          <c:yVal>
            <c:numRef>
              <c:f>'log normal Brooklyn'!$K$3:$K$400</c:f>
              <c:numCache/>
            </c:numRef>
          </c:yVal>
          <c:smooth val="0"/>
        </c:ser>
        <c:axId val="47696449"/>
        <c:axId val="26614858"/>
      </c:scatterChart>
      <c:val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crossBetween val="midCat"/>
        <c:dispUnits/>
      </c:valAx>
      <c:valAx>
        <c:axId val="2661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Brooklyn'!$L$1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Brooklyn'!$J$3:$J$400</c:f>
              <c:numCache/>
            </c:numRef>
          </c:xVal>
          <c:yVal>
            <c:numRef>
              <c:f>'log normal Brooklyn'!$L$3:$L$400</c:f>
              <c:numCache/>
            </c:numRef>
          </c:yVal>
          <c:smooth val="0"/>
        </c:ser>
        <c:axId val="38207131"/>
        <c:axId val="8319860"/>
      </c:scatterChart>
      <c:val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crossBetween val="midCat"/>
        <c:dispUnits/>
      </c:valAx>
      <c:valAx>
        <c:axId val="831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713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Brooklyn'!$M$1</c:f>
              <c:strCache>
                <c:ptCount val="1"/>
                <c:pt idx="0">
                  <c:v>pdf 90% 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Brooklyn'!$J$3:$J$400</c:f>
              <c:numCache/>
            </c:numRef>
          </c:xVal>
          <c:yVal>
            <c:numRef>
              <c:f>'log normal Brooklyn'!$M$3:$M$400</c:f>
              <c:numCache/>
            </c:numRef>
          </c:yVal>
          <c:smooth val="0"/>
        </c:ser>
        <c:axId val="7769877"/>
        <c:axId val="2820030"/>
      </c:scatterChart>
      <c:val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crossBetween val="midCat"/>
        <c:dispUnits/>
      </c:valAx>
      <c:valAx>
        <c:axId val="28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Brooklyn'!$N$1</c:f>
              <c:strCache>
                <c:ptCount val="1"/>
                <c:pt idx="0">
                  <c:v>cdf 90%CI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Brooklyn'!$J$3:$J$400</c:f>
              <c:numCache/>
            </c:numRef>
          </c:xVal>
          <c:yVal>
            <c:numRef>
              <c:f>'log normal Brooklyn'!$N$3:$N$400</c:f>
              <c:numCache/>
            </c:numRef>
          </c:yVal>
          <c:smooth val="0"/>
        </c:ser>
        <c:axId val="25380271"/>
        <c:axId val="27095848"/>
      </c:scatterChart>
      <c:val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crossBetween val="midCat"/>
        <c:dispUnits/>
      </c:valAx>
      <c:valAx>
        <c:axId val="2709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8027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pdf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'right curve'!$D$2:$D$423</c:f>
              <c:numCache/>
            </c:numRef>
          </c:xVal>
          <c:yVal>
            <c:numRef>
              <c:f>'right curve'!$F$2:$F$423</c:f>
              <c:numCache/>
            </c:numRef>
          </c:yVal>
          <c:smooth val="0"/>
        </c:ser>
        <c:axId val="47994485"/>
        <c:axId val="29297182"/>
      </c:scatterChart>
      <c:valAx>
        <c:axId val="4799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7182"/>
        <c:crosses val="autoZero"/>
        <c:crossBetween val="midCat"/>
        <c:dispUnits/>
      </c:valAx>
      <c:valAx>
        <c:axId val="29297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448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Val'!$K$1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Val'!$J$2:$J$400</c:f>
              <c:numCache/>
            </c:numRef>
          </c:xVal>
          <c:yVal>
            <c:numRef>
              <c:f>'log normal Val'!$K$3:$K$400</c:f>
              <c:numCache/>
            </c:numRef>
          </c:yVal>
          <c:smooth val="0"/>
        </c:ser>
        <c:axId val="42536041"/>
        <c:axId val="47280050"/>
      </c:scatterChart>
      <c:val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crossBetween val="midCat"/>
        <c:dispUnits/>
      </c:valAx>
      <c:valAx>
        <c:axId val="47280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604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Val'!$L$1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Val'!$J$3:$J$400</c:f>
              <c:numCache/>
            </c:numRef>
          </c:xVal>
          <c:yVal>
            <c:numRef>
              <c:f>'log normal Val'!$L$3:$L$400</c:f>
              <c:numCache/>
            </c:numRef>
          </c:yVal>
          <c:smooth val="0"/>
        </c:ser>
        <c:axId val="22867267"/>
        <c:axId val="4478812"/>
      </c:scatterChart>
      <c:val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8812"/>
        <c:crosses val="autoZero"/>
        <c:crossBetween val="midCat"/>
        <c:dispUnits/>
      </c:valAx>
      <c:valAx>
        <c:axId val="4478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726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Val'!$M$1</c:f>
              <c:strCache>
                <c:ptCount val="1"/>
                <c:pt idx="0">
                  <c:v>pdf 90% 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Val'!$J$3:$J$400</c:f>
              <c:numCache/>
            </c:numRef>
          </c:xVal>
          <c:yVal>
            <c:numRef>
              <c:f>'log normal Val'!$M$3:$M$400</c:f>
              <c:numCache/>
            </c:numRef>
          </c:yVal>
          <c:smooth val="0"/>
        </c:ser>
        <c:axId val="40309309"/>
        <c:axId val="27239462"/>
      </c:scatterChart>
      <c:val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crossBetween val="midCat"/>
        <c:dispUnits/>
      </c:valAx>
      <c:valAx>
        <c:axId val="27239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930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Val'!$N$1</c:f>
              <c:strCache>
                <c:ptCount val="1"/>
                <c:pt idx="0">
                  <c:v>cdf 90%CI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Val'!$J$3:$J$400</c:f>
              <c:numCache/>
            </c:numRef>
          </c:xVal>
          <c:yVal>
            <c:numRef>
              <c:f>'log normal Val'!$N$3:$N$400</c:f>
              <c:numCache/>
            </c:numRef>
          </c:yVal>
          <c:smooth val="0"/>
        </c:ser>
        <c:axId val="43828567"/>
        <c:axId val="58912784"/>
      </c:scatterChart>
      <c:val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2784"/>
        <c:crosses val="autoZero"/>
        <c:crossBetween val="midCat"/>
        <c:dispUnits/>
      </c:valAx>
      <c:valAx>
        <c:axId val="5891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2856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'Charlie-Charlotte'!$J$1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'Charlie-Charlotte'!$I$3:$I$500</c:f>
              <c:numCache/>
            </c:numRef>
          </c:xVal>
          <c:yVal>
            <c:numRef>
              <c:f>'Charlie-Charlotte'!$J$3:$J$500</c:f>
              <c:numCache/>
            </c:numRef>
          </c:yVal>
          <c:smooth val="0"/>
        </c:ser>
        <c:axId val="60453009"/>
        <c:axId val="7206170"/>
      </c:scatterChart>
      <c:val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6170"/>
        <c:crosses val="autoZero"/>
        <c:crossBetween val="midCat"/>
        <c:dispUnits/>
      </c:valAx>
      <c:valAx>
        <c:axId val="720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5300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'Charlie-Charlotte'!$K$1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'Charlie-Charlotte'!$I$3:$I$500</c:f>
              <c:numCache/>
            </c:numRef>
          </c:xVal>
          <c:yVal>
            <c:numRef>
              <c:f>'Charlie-Charlotte'!$K$3:$K$500</c:f>
              <c:numCache/>
            </c:numRef>
          </c:yVal>
          <c:smooth val="0"/>
        </c:ser>
        <c:axId val="64855531"/>
        <c:axId val="46828868"/>
      </c:scatterChart>
      <c:val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8868"/>
        <c:crosses val="autoZero"/>
        <c:crossBetween val="midCat"/>
        <c:dispUnits/>
      </c:valAx>
      <c:valAx>
        <c:axId val="46828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5553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symmetry plot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'brooklyn symmetry'!$C$2:$C$27</c:f>
              <c:numCache/>
            </c:numRef>
          </c:xVal>
          <c:yVal>
            <c:numRef>
              <c:f>'brooklyn symmetry'!$D$2:$D$27</c:f>
              <c:numCache/>
            </c:numRef>
          </c:yVal>
          <c:smooth val="0"/>
        </c:ser>
        <c:axId val="18806629"/>
        <c:axId val="35041934"/>
      </c:scatterChart>
      <c:val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crossBetween val="midCat"/>
        <c:dispUnits/>
      </c:valAx>
      <c:valAx>
        <c:axId val="35041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62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Zoey!$K$1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Zoey!$J$3:$J$600</c:f>
              <c:numCache/>
            </c:numRef>
          </c:xVal>
          <c:yVal>
            <c:numRef>
              <c:f>Zoey!$K$3:$K$600</c:f>
              <c:numCache/>
            </c:numRef>
          </c:yVal>
          <c:smooth val="0"/>
        </c:ser>
        <c:axId val="46941951"/>
        <c:axId val="19824376"/>
      </c:scatterChart>
      <c:val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4376"/>
        <c:crosses val="autoZero"/>
        <c:crossBetween val="midCat"/>
        <c:dispUnits/>
      </c:valAx>
      <c:valAx>
        <c:axId val="19824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4195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Zoey!$L$1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Zoey!$J$3:$J$600</c:f>
              <c:numCache/>
            </c:numRef>
          </c:xVal>
          <c:yVal>
            <c:numRef>
              <c:f>Zoey!$L$3:$L$600</c:f>
              <c:numCache/>
            </c:numRef>
          </c:yVal>
          <c:smooth val="0"/>
        </c:ser>
        <c:axId val="44201657"/>
        <c:axId val="62270594"/>
      </c:scatterChart>
      <c:val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70594"/>
        <c:crosses val="autoZero"/>
        <c:crossBetween val="midCat"/>
        <c:dispUnits/>
      </c:valAx>
      <c:valAx>
        <c:axId val="62270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165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babies'!$K$1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'all babies'!$J$3:$J$600</c:f>
              <c:numCache/>
            </c:numRef>
          </c:xVal>
          <c:yVal>
            <c:numRef>
              <c:f>'all babies'!$K$3:$K$600</c:f>
              <c:numCache/>
            </c:numRef>
          </c:yVal>
          <c:smooth val="0"/>
        </c:ser>
        <c:axId val="23564435"/>
        <c:axId val="10753324"/>
      </c:scatterChart>
      <c:val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3324"/>
        <c:crosses val="autoZero"/>
        <c:crossBetween val="midCat"/>
        <c:dispUnits/>
      </c:valAx>
      <c:valAx>
        <c:axId val="10753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443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X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'left curve'!$D$2:$D$423</c:f>
              <c:numCache/>
            </c:numRef>
          </c:xVal>
          <c:yVal>
            <c:numRef>
              <c:f>'left curve'!$E$2:$E$423</c:f>
              <c:numCache/>
            </c:numRef>
          </c:yVal>
          <c:smooth val="0"/>
        </c:ser>
        <c:axId val="62348047"/>
        <c:axId val="24261512"/>
      </c:scatterChart>
      <c:val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1512"/>
        <c:crosses val="autoZero"/>
        <c:crossBetween val="midCat"/>
        <c:dispUnits/>
      </c:valAx>
      <c:valAx>
        <c:axId val="24261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804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babies'!$L$1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'all babies'!$J$3:$J$600</c:f>
              <c:numCache/>
            </c:numRef>
          </c:xVal>
          <c:yVal>
            <c:numRef>
              <c:f>'all babies'!$L$3:$L$600</c:f>
              <c:numCache/>
            </c:numRef>
          </c:yVal>
          <c:smooth val="0"/>
        </c:ser>
        <c:axId val="29671053"/>
        <c:axId val="65712886"/>
      </c:scatterChart>
      <c:val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12886"/>
        <c:crosses val="autoZero"/>
        <c:crossBetween val="midCat"/>
        <c:dispUnits/>
      </c:valAx>
      <c:valAx>
        <c:axId val="65712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7105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babies'!$M$1</c:f>
              <c:strCache>
                <c:ptCount val="1"/>
                <c:pt idx="0">
                  <c:v>pdf 90% 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'all babies'!$J$3:$J$600</c:f>
              <c:numCache/>
            </c:numRef>
          </c:xVal>
          <c:yVal>
            <c:numRef>
              <c:f>'all babies'!$M$3:$M$600</c:f>
              <c:numCache/>
            </c:numRef>
          </c:yVal>
          <c:smooth val="0"/>
        </c:ser>
        <c:axId val="54545063"/>
        <c:axId val="21143520"/>
      </c:scatterChart>
      <c:val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3520"/>
        <c:crosses val="autoZero"/>
        <c:crossBetween val="midCat"/>
        <c:dispUnits/>
      </c:valAx>
      <c:valAx>
        <c:axId val="21143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506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babies'!$N$1</c:f>
              <c:strCache>
                <c:ptCount val="1"/>
                <c:pt idx="0">
                  <c:v>cdf 90%CI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'all babies'!$J$3:$J$600</c:f>
              <c:numCache/>
            </c:numRef>
          </c:xVal>
          <c:yVal>
            <c:numRef>
              <c:f>'all babies'!$N$3:$N$600</c:f>
              <c:numCache/>
            </c:numRef>
          </c:yVal>
          <c:smooth val="0"/>
        </c:ser>
        <c:axId val="56073953"/>
        <c:axId val="34903530"/>
      </c:scatterChart>
      <c:val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3530"/>
        <c:crosses val="autoZero"/>
        <c:crossBetween val="midCat"/>
        <c:dispUnits/>
      </c:valAx>
      <c:valAx>
        <c:axId val="3490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395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'[1]log normal'!$H$1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'[1]log normal'!$G$2:$G$400</c:f>
              <c:numCache>
                <c:formatCode>General</c:formatCode>
                <c:ptCount val="39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</c:numCache>
            </c:numRef>
          </c:xVal>
          <c:yVal>
            <c:numRef>
              <c:f>'[1]log normal'!$H$3:$H$400</c:f>
              <c:numCache>
                <c:formatCode>General</c:formatCode>
                <c:ptCount val="398"/>
                <c:pt idx="0">
                  <c:v>0.026935649325099602</c:v>
                </c:pt>
                <c:pt idx="1">
                  <c:v>0.031831802659758185</c:v>
                </c:pt>
                <c:pt idx="2">
                  <c:v>0.031928984850017765</c:v>
                </c:pt>
                <c:pt idx="3">
                  <c:v>0.030670679051393084</c:v>
                </c:pt>
                <c:pt idx="4">
                  <c:v>0.02901752457892069</c:v>
                </c:pt>
                <c:pt idx="5">
                  <c:v>0.02730094574641302</c:v>
                </c:pt>
                <c:pt idx="6">
                  <c:v>0.025644877600291407</c:v>
                </c:pt>
                <c:pt idx="7">
                  <c:v>0.02409427829808162</c:v>
                </c:pt>
                <c:pt idx="8">
                  <c:v>0.022661582556188612</c:v>
                </c:pt>
                <c:pt idx="9">
                  <c:v>0.021345434717639212</c:v>
                </c:pt>
                <c:pt idx="10">
                  <c:v>0.020138799354931597</c:v>
                </c:pt>
                <c:pt idx="11">
                  <c:v>0.019032623050385344</c:v>
                </c:pt>
                <c:pt idx="12">
                  <c:v>0.018017510846821426</c:v>
                </c:pt>
                <c:pt idx="13">
                  <c:v>0.01708447694888412</c:v>
                </c:pt>
                <c:pt idx="14">
                  <c:v>0.016225252124483492</c:v>
                </c:pt>
                <c:pt idx="15">
                  <c:v>0.01543237707910547</c:v>
                </c:pt>
                <c:pt idx="16">
                  <c:v>0.01469919414474747</c:v>
                </c:pt>
                <c:pt idx="17">
                  <c:v>0.014019793377418615</c:v>
                </c:pt>
                <c:pt idx="18">
                  <c:v>0.01338894123450922</c:v>
                </c:pt>
                <c:pt idx="19">
                  <c:v>0.012802005819131747</c:v>
                </c:pt>
                <c:pt idx="20">
                  <c:v>0.012254885368305019</c:v>
                </c:pt>
                <c:pt idx="21">
                  <c:v>0.011743942876521137</c:v>
                </c:pt>
                <c:pt idx="22">
                  <c:v>0.011265947801784455</c:v>
                </c:pt>
                <c:pt idx="23">
                  <c:v>0.010818024829515209</c:v>
                </c:pt>
                <c:pt idx="24">
                  <c:v>0.010397609214208505</c:v>
                </c:pt>
                <c:pt idx="25">
                  <c:v>0.010002408035661882</c:v>
                </c:pt>
                <c:pt idx="26">
                  <c:v>0.009630366664476421</c:v>
                </c:pt>
                <c:pt idx="27">
                  <c:v>0.009279639759224577</c:v>
                </c:pt>
                <c:pt idx="28">
                  <c:v>0.00894856617676552</c:v>
                </c:pt>
                <c:pt idx="29">
                  <c:v>0.008635647247254259</c:v>
                </c:pt>
                <c:pt idx="30">
                  <c:v>0.008339527935910699</c:v>
                </c:pt>
                <c:pt idx="31">
                  <c:v>0.008058980479503665</c:v>
                </c:pt>
                <c:pt idx="32">
                  <c:v>0.007792890144631404</c:v>
                </c:pt>
                <c:pt idx="33">
                  <c:v>0.0075402428066887765</c:v>
                </c:pt>
                <c:pt idx="34">
                  <c:v>0.007300114093138912</c:v>
                </c:pt>
                <c:pt idx="35">
                  <c:v>0.007071659872964906</c:v>
                </c:pt>
                <c:pt idx="36">
                  <c:v>0.00685410790670955</c:v>
                </c:pt>
                <c:pt idx="37">
                  <c:v>0.006646750499080363</c:v>
                </c:pt>
                <c:pt idx="38">
                  <c:v>0.006448938019413881</c:v>
                </c:pt>
                <c:pt idx="39">
                  <c:v>0.006260073175000824</c:v>
                </c:pt>
                <c:pt idx="40">
                  <c:v>0.006079605938930265</c:v>
                </c:pt>
                <c:pt idx="41">
                  <c:v>0.005907029048197504</c:v>
                </c:pt>
                <c:pt idx="42">
                  <c:v>0.005741873999747434</c:v>
                </c:pt>
                <c:pt idx="43">
                  <c:v>0.00558370748223577</c:v>
                </c:pt>
                <c:pt idx="44">
                  <c:v>0.005432128189876833</c:v>
                </c:pt>
                <c:pt idx="45">
                  <c:v>0.0052867639720497244</c:v>
                </c:pt>
                <c:pt idx="46">
                  <c:v>0.0051472692785590754</c:v>
                </c:pt>
                <c:pt idx="47">
                  <c:v>0.005013322865761226</c:v>
                </c:pt>
                <c:pt idx="48">
                  <c:v>0.004884625733314265</c:v>
                </c:pt>
                <c:pt idx="49">
                  <c:v>0.004760899265208909</c:v>
                </c:pt>
                <c:pt idx="50">
                  <c:v>0.004641883552086658</c:v>
                </c:pt>
                <c:pt idx="51">
                  <c:v>0.004527335874734834</c:v>
                </c:pt>
                <c:pt idx="52">
                  <c:v>0.004417029331135707</c:v>
                </c:pt>
                <c:pt idx="53">
                  <c:v>0.0043107515915962345</c:v>
                </c:pt>
                <c:pt idx="54">
                  <c:v>0.004208303768347536</c:v>
                </c:pt>
                <c:pt idx="55">
                  <c:v>0.004109499387618352</c:v>
                </c:pt>
                <c:pt idx="56">
                  <c:v>0.004014163453592341</c:v>
                </c:pt>
                <c:pt idx="57">
                  <c:v>0.003922131594882364</c:v>
                </c:pt>
                <c:pt idx="58">
                  <c:v>0.0038332492852235674</c:v>
                </c:pt>
                <c:pt idx="59">
                  <c:v>0.003747371131020696</c:v>
                </c:pt>
                <c:pt idx="60">
                  <c:v>0.0036643602192034633</c:v>
                </c:pt>
                <c:pt idx="61">
                  <c:v>0.003584087519561629</c:v>
                </c:pt>
                <c:pt idx="62">
                  <c:v>0.0035064313363625324</c:v>
                </c:pt>
                <c:pt idx="63">
                  <c:v>0.003431276804609446</c:v>
                </c:pt>
                <c:pt idx="64">
                  <c:v>0.003358515426789259</c:v>
                </c:pt>
                <c:pt idx="65">
                  <c:v>0.0032880446463909464</c:v>
                </c:pt>
                <c:pt idx="66">
                  <c:v>0.003219767454859167</c:v>
                </c:pt>
                <c:pt idx="67">
                  <c:v>0.0031535920289870434</c:v>
                </c:pt>
                <c:pt idx="68">
                  <c:v>0.0030894313960532277</c:v>
                </c:pt>
                <c:pt idx="69">
                  <c:v>0.0030272031242762096</c:v>
                </c:pt>
                <c:pt idx="70">
                  <c:v>0.002966829036397149</c:v>
                </c:pt>
                <c:pt idx="71">
                  <c:v>0.002908234944414972</c:v>
                </c:pt>
                <c:pt idx="72">
                  <c:v>0.002851350403687128</c:v>
                </c:pt>
                <c:pt idx="73">
                  <c:v>0.002796108484778763</c:v>
                </c:pt>
                <c:pt idx="74">
                  <c:v>0.0027424455615949602</c:v>
                </c:pt>
                <c:pt idx="75">
                  <c:v>0.002690301114466467</c:v>
                </c:pt>
                <c:pt idx="76">
                  <c:v>0.0026396175469813954</c:v>
                </c:pt>
                <c:pt idx="77">
                  <c:v>0.002590340015464915</c:v>
                </c:pt>
                <c:pt idx="78">
                  <c:v>0.002542416270107553</c:v>
                </c:pt>
                <c:pt idx="79">
                  <c:v>0.002495796506831443</c:v>
                </c:pt>
                <c:pt idx="80">
                  <c:v>0.002450433229063935</c:v>
                </c:pt>
                <c:pt idx="81">
                  <c:v>0.0024062811186601816</c:v>
                </c:pt>
                <c:pt idx="82">
                  <c:v>0.00236329691528157</c:v>
                </c:pt>
                <c:pt idx="83">
                  <c:v>0.002321439303595966</c:v>
                </c:pt>
                <c:pt idx="84">
                  <c:v>0.0022806688077191242</c:v>
                </c:pt>
                <c:pt idx="85">
                  <c:v>0.002240947692365203</c:v>
                </c:pt>
                <c:pt idx="86">
                  <c:v>0.0022022398702181423</c:v>
                </c:pt>
                <c:pt idx="87">
                  <c:v>0.0021645108150757934</c:v>
                </c:pt>
                <c:pt idx="88">
                  <c:v>0.0021277274803548417</c:v>
                </c:pt>
                <c:pt idx="89">
                  <c:v>0.0020918582225777703</c:v>
                </c:pt>
                <c:pt idx="90">
                  <c:v>0.002056872729493117</c:v>
                </c:pt>
                <c:pt idx="91">
                  <c:v>0.002022741952507817</c:v>
                </c:pt>
                <c:pt idx="92">
                  <c:v>0.0019894380431354016</c:v>
                </c:pt>
                <c:pt idx="93">
                  <c:v>0.0019569342931867835</c:v>
                </c:pt>
                <c:pt idx="94">
                  <c:v>0.0019252050784512793</c:v>
                </c:pt>
                <c:pt idx="95">
                  <c:v>0.0018942258056346211</c:v>
                </c:pt>
                <c:pt idx="96">
                  <c:v>0.0018639728623383008</c:v>
                </c:pt>
                <c:pt idx="97">
                  <c:v>0.00183442356988061</c:v>
                </c:pt>
                <c:pt idx="98">
                  <c:v>0.001805556138774573</c:v>
                </c:pt>
                <c:pt idx="99">
                  <c:v>0.0017773496266913383</c:v>
                </c:pt>
                <c:pt idx="100">
                  <c:v>0.0017497838987502905</c:v>
                </c:pt>
                <c:pt idx="101">
                  <c:v>0.0017228395899882357</c:v>
                </c:pt>
                <c:pt idx="102">
                  <c:v>0.0016964980698708936</c:v>
                </c:pt>
                <c:pt idx="103">
                  <c:v>0.0016707414087193337</c:v>
                </c:pt>
                <c:pt idx="104">
                  <c:v>0.001645552345933031</c:v>
                </c:pt>
                <c:pt idx="105">
                  <c:v>0.0016209142598995329</c:v>
                </c:pt>
                <c:pt idx="106">
                  <c:v>0.0015968111394881015</c:v>
                </c:pt>
                <c:pt idx="107">
                  <c:v>0.0015732275570319609</c:v>
                </c:pt>
                <c:pt idx="108">
                  <c:v>0.0015501486427100643</c:v>
                </c:pt>
                <c:pt idx="109">
                  <c:v>0.001527560060245374</c:v>
                </c:pt>
                <c:pt idx="110">
                  <c:v>0.0015054479838422384</c:v>
                </c:pt>
                <c:pt idx="111">
                  <c:v>0.001483799076290419</c:v>
                </c:pt>
                <c:pt idx="112">
                  <c:v>0.0014626004681682866</c:v>
                </c:pt>
                <c:pt idx="113">
                  <c:v>0.0014418397380819396</c:v>
                </c:pt>
                <c:pt idx="114">
                  <c:v>0.0014215048938811899</c:v>
                </c:pt>
                <c:pt idx="115">
                  <c:v>0.0014015843547970821</c:v>
                </c:pt>
                <c:pt idx="116">
                  <c:v>0.0013820669344492375</c:v>
                </c:pt>
                <c:pt idx="117">
                  <c:v>0.0013629418246744588</c:v>
                </c:pt>
                <c:pt idx="118">
                  <c:v>0.0013441985801312011</c:v>
                </c:pt>
                <c:pt idx="119">
                  <c:v>0.0013258271036372226</c:v>
                </c:pt>
                <c:pt idx="120">
                  <c:v>0.0013078176322005202</c:v>
                </c:pt>
                <c:pt idx="121">
                  <c:v>0.001290160723705937</c:v>
                </c:pt>
                <c:pt idx="122">
                  <c:v>0.00127284724422225</c:v>
                </c:pt>
                <c:pt idx="123">
                  <c:v>0.0012558683558965887</c:v>
                </c:pt>
                <c:pt idx="124">
                  <c:v>0.0012392155054051538</c:v>
                </c:pt>
                <c:pt idx="125">
                  <c:v>0.0012228804129308323</c:v>
                </c:pt>
                <c:pt idx="126">
                  <c:v>0.0012068550616403052</c:v>
                </c:pt>
                <c:pt idx="127">
                  <c:v>0.001191131687634685</c:v>
                </c:pt>
                <c:pt idx="128">
                  <c:v>0.0011757027703492777</c:v>
                </c:pt>
                <c:pt idx="129">
                  <c:v>0.0011605610233795072</c:v>
                </c:pt>
                <c:pt idx="130">
                  <c:v>0.00114569938571134</c:v>
                </c:pt>
                <c:pt idx="131">
                  <c:v>0.0011311110133358018</c:v>
                </c:pt>
                <c:pt idx="132">
                  <c:v>0.0011167892712282861</c:v>
                </c:pt>
                <c:pt idx="133">
                  <c:v>0.0011027277256745434</c:v>
                </c:pt>
                <c:pt idx="134">
                  <c:v>0.0010889201369261746</c:v>
                </c:pt>
                <c:pt idx="135">
                  <c:v>0.0010753604521694055</c:v>
                </c:pt>
                <c:pt idx="136">
                  <c:v>0.00106204279879188</c:v>
                </c:pt>
                <c:pt idx="137">
                  <c:v>0.001048961477933021</c:v>
                </c:pt>
                <c:pt idx="138">
                  <c:v>0.00103611095830423</c:v>
                </c:pt>
                <c:pt idx="139">
                  <c:v>0.001023485870266072</c:v>
                </c:pt>
                <c:pt idx="140">
                  <c:v>0.0010110810001501748</c:v>
                </c:pt>
                <c:pt idx="141">
                  <c:v>0.000998891284814276</c:v>
                </c:pt>
                <c:pt idx="142">
                  <c:v>0.0009869118064194556</c:v>
                </c:pt>
                <c:pt idx="143">
                  <c:v>0.000975137787419193</c:v>
                </c:pt>
                <c:pt idx="144">
                  <c:v>0.0009635645857504048</c:v>
                </c:pt>
                <c:pt idx="145">
                  <c:v>0.0009521876902171323</c:v>
                </c:pt>
                <c:pt idx="146">
                  <c:v>0.0009410027160580807</c:v>
                </c:pt>
                <c:pt idx="147">
                  <c:v>0.0009300054006895858</c:v>
                </c:pt>
                <c:pt idx="148">
                  <c:v>0.0009191915996161015</c:v>
                </c:pt>
                <c:pt idx="149">
                  <c:v>0.0009085572825006447</c:v>
                </c:pt>
                <c:pt idx="150">
                  <c:v>0.0008980985293880172</c:v>
                </c:pt>
                <c:pt idx="151">
                  <c:v>0.0008878115270740711</c:v>
                </c:pt>
                <c:pt idx="152">
                  <c:v>0.0008776925656144778</c:v>
                </c:pt>
                <c:pt idx="153">
                  <c:v>0.0008677380349669095</c:v>
                </c:pt>
                <c:pt idx="154">
                  <c:v>0.0008579444217608129</c:v>
                </c:pt>
                <c:pt idx="155">
                  <c:v>0.0008483083061891765</c:v>
                </c:pt>
                <c:pt idx="156">
                  <c:v>0.0008388263590170715</c:v>
                </c:pt>
                <c:pt idx="157">
                  <c:v>0.0008294953387019121</c:v>
                </c:pt>
                <c:pt idx="158">
                  <c:v>0.0008203120886206861</c:v>
                </c:pt>
                <c:pt idx="159">
                  <c:v>0.0008112735343995787</c:v>
                </c:pt>
                <c:pt idx="160">
                  <c:v>0.0008023766813416993</c:v>
                </c:pt>
                <c:pt idx="161">
                  <c:v>0.0007936186119487634</c:v>
                </c:pt>
                <c:pt idx="162">
                  <c:v>0.0007849964835327917</c:v>
                </c:pt>
                <c:pt idx="163">
                  <c:v>0.0007765075259141454</c:v>
                </c:pt>
                <c:pt idx="164">
                  <c:v>0.0007681490392022385</c:v>
                </c:pt>
                <c:pt idx="165">
                  <c:v>0.0007599183916556046</c:v>
                </c:pt>
                <c:pt idx="166">
                  <c:v>0.000751813017618039</c:v>
                </c:pt>
                <c:pt idx="167">
                  <c:v>0.0007438304155277197</c:v>
                </c:pt>
                <c:pt idx="168">
                  <c:v>0.0007359681459963717</c:v>
                </c:pt>
                <c:pt idx="169">
                  <c:v>0.0007282238299556444</c:v>
                </c:pt>
                <c:pt idx="170">
                  <c:v>0.0007205951468680066</c:v>
                </c:pt>
                <c:pt idx="171">
                  <c:v>0.0007130798329996114</c:v>
                </c:pt>
                <c:pt idx="172">
                  <c:v>0.0007056756797526449</c:v>
                </c:pt>
                <c:pt idx="173">
                  <c:v>0.0006983805320548548</c:v>
                </c:pt>
                <c:pt idx="174">
                  <c:v>0.0006911922868039659</c:v>
                </c:pt>
                <c:pt idx="175">
                  <c:v>0.0006841088913649047</c:v>
                </c:pt>
                <c:pt idx="176">
                  <c:v>0.0006771283421177109</c:v>
                </c:pt>
                <c:pt idx="177">
                  <c:v>0.0006702486830542539</c:v>
                </c:pt>
                <c:pt idx="178">
                  <c:v>0.0006634680044218254</c:v>
                </c:pt>
                <c:pt idx="179">
                  <c:v>0.000656784441411832</c:v>
                </c:pt>
                <c:pt idx="180">
                  <c:v>0.0006501961728918837</c:v>
                </c:pt>
                <c:pt idx="181">
                  <c:v>0.0006437014201796291</c:v>
                </c:pt>
                <c:pt idx="182">
                  <c:v>0.0006372984458567477</c:v>
                </c:pt>
                <c:pt idx="183">
                  <c:v>0.000630985552621645</c:v>
                </c:pt>
                <c:pt idx="184">
                  <c:v>0.000624761082179331</c:v>
                </c:pt>
                <c:pt idx="185">
                  <c:v>0.0006186234141671754</c:v>
                </c:pt>
                <c:pt idx="186">
                  <c:v>0.0006125709651151822</c:v>
                </c:pt>
                <c:pt idx="187">
                  <c:v>0.0006066021874395024</c:v>
                </c:pt>
                <c:pt idx="188">
                  <c:v>0.0006007155684679933</c:v>
                </c:pt>
                <c:pt idx="189">
                  <c:v>0.0005949096294966561</c:v>
                </c:pt>
                <c:pt idx="190">
                  <c:v>0.0005891829248758113</c:v>
                </c:pt>
                <c:pt idx="191">
                  <c:v>0.0005835340411249699</c:v>
                </c:pt>
                <c:pt idx="192">
                  <c:v>0.0005779615960753434</c:v>
                </c:pt>
                <c:pt idx="193">
                  <c:v>0.0005724642380390241</c:v>
                </c:pt>
                <c:pt idx="194">
                  <c:v>0.0005670406450038806</c:v>
                </c:pt>
                <c:pt idx="195">
                  <c:v>0.0005616895238532599</c:v>
                </c:pt>
                <c:pt idx="196">
                  <c:v>0.0005564096096096121</c:v>
                </c:pt>
                <c:pt idx="197">
                  <c:v>0.000551199664701228</c:v>
                </c:pt>
                <c:pt idx="198">
                  <c:v>0.0005460584782512376</c:v>
                </c:pt>
                <c:pt idx="199">
                  <c:v>0.0005409848653881467</c:v>
                </c:pt>
                <c:pt idx="200">
                  <c:v>0.0005359776665771205</c:v>
                </c:pt>
                <c:pt idx="201">
                  <c:v>0.0005310357469713356</c:v>
                </c:pt>
                <c:pt idx="202">
                  <c:v>0.000526157995782693</c:v>
                </c:pt>
                <c:pt idx="203">
                  <c:v>0.0005213433256712313</c:v>
                </c:pt>
                <c:pt idx="204">
                  <c:v>0.0005165906721526151</c:v>
                </c:pt>
                <c:pt idx="205">
                  <c:v>0.0005118989930230829</c:v>
                </c:pt>
                <c:pt idx="206">
                  <c:v>0.0005072672678012616</c:v>
                </c:pt>
                <c:pt idx="207">
                  <c:v>0.0005026944971862814</c:v>
                </c:pt>
                <c:pt idx="208">
                  <c:v>0.0004981797025316671</c:v>
                </c:pt>
                <c:pt idx="209">
                  <c:v>0.000493721925334447</c:v>
                </c:pt>
                <c:pt idx="210">
                  <c:v>0.0004893202267390055</c:v>
                </c:pt>
                <c:pt idx="211">
                  <c:v>0.00048497368705517825</c:v>
                </c:pt>
                <c:pt idx="212">
                  <c:v>0.0004806814052901272</c:v>
                </c:pt>
                <c:pt idx="213">
                  <c:v>0.0004764424986935488</c:v>
                </c:pt>
                <c:pt idx="214">
                  <c:v>0.0004722561023157659</c:v>
                </c:pt>
                <c:pt idx="215">
                  <c:v>0.00046812136857831034</c:v>
                </c:pt>
                <c:pt idx="216">
                  <c:v>0.0004640374668565765</c:v>
                </c:pt>
                <c:pt idx="217">
                  <c:v>0.00046000358307415234</c:v>
                </c:pt>
                <c:pt idx="218">
                  <c:v>0.0004560189193084775</c:v>
                </c:pt>
                <c:pt idx="219">
                  <c:v>0.00045208269340744363</c:v>
                </c:pt>
                <c:pt idx="220">
                  <c:v>0.0004481941386166083</c:v>
                </c:pt>
                <c:pt idx="221">
                  <c:v>0.00044435250321666497</c:v>
                </c:pt>
                <c:pt idx="222">
                  <c:v>0.00044055705017087326</c:v>
                </c:pt>
                <c:pt idx="223">
                  <c:v>0.0004368070567821206</c:v>
                </c:pt>
                <c:pt idx="224">
                  <c:v>0.0004331018143593105</c:v>
                </c:pt>
                <c:pt idx="225">
                  <c:v>0.0004294406278928027</c:v>
                </c:pt>
                <c:pt idx="226">
                  <c:v>0.0004258228157386128</c:v>
                </c:pt>
                <c:pt idx="227">
                  <c:v>0.0004222477093111074</c:v>
                </c:pt>
                <c:pt idx="228">
                  <c:v>0.0004187146527839267</c:v>
                </c:pt>
                <c:pt idx="229">
                  <c:v>0.0004152230027988941</c:v>
                </c:pt>
                <c:pt idx="230">
                  <c:v>0.00041177212818266015</c:v>
                </c:pt>
                <c:pt idx="231">
                  <c:v>0.0004083614096708443</c:v>
                </c:pt>
                <c:pt idx="232">
                  <c:v>0.00040499023963946017</c:v>
                </c:pt>
                <c:pt idx="233">
                  <c:v>0.0004016580218433877</c:v>
                </c:pt>
                <c:pt idx="234">
                  <c:v>0.00039836417116170185</c:v>
                </c:pt>
                <c:pt idx="235">
                  <c:v>0.00039510811334962463</c:v>
                </c:pt>
                <c:pt idx="236">
                  <c:v>0.00039188928479693574</c:v>
                </c:pt>
                <c:pt idx="237">
                  <c:v>0.00038870713229262164</c:v>
                </c:pt>
                <c:pt idx="238">
                  <c:v>0.0003855611127955978</c:v>
                </c:pt>
                <c:pt idx="239">
                  <c:v>0.0003824506932113177</c:v>
                </c:pt>
                <c:pt idx="240">
                  <c:v>0.0003793753501740918</c:v>
                </c:pt>
                <c:pt idx="241">
                  <c:v>0.0003763345698349626</c:v>
                </c:pt>
                <c:pt idx="242">
                  <c:v>0.00037332784765496034</c:v>
                </c:pt>
                <c:pt idx="243">
                  <c:v>0.0003703546882035885</c:v>
                </c:pt>
                <c:pt idx="244">
                  <c:v>0.00036741460496239234</c:v>
                </c:pt>
                <c:pt idx="245">
                  <c:v>0.00036450712013346033</c:v>
                </c:pt>
                <c:pt idx="246">
                  <c:v>0.00036163176445271083</c:v>
                </c:pt>
                <c:pt idx="247">
                  <c:v>0.0003587880770078417</c:v>
                </c:pt>
                <c:pt idx="248">
                  <c:v>0.0003559756050607959</c:v>
                </c:pt>
                <c:pt idx="249">
                  <c:v>0.00035319390387462436</c:v>
                </c:pt>
                <c:pt idx="250">
                  <c:v>0.0003504425365446185</c:v>
                </c:pt>
                <c:pt idx="251">
                  <c:v>0.00034772107383358524</c:v>
                </c:pt>
                <c:pt idx="252">
                  <c:v>0.0003450290940111719</c:v>
                </c:pt>
                <c:pt idx="253">
                  <c:v>0.00034236618269708623</c:v>
                </c:pt>
                <c:pt idx="254">
                  <c:v>0.0003397319327081546</c:v>
                </c:pt>
                <c:pt idx="255">
                  <c:v>0.0003371259439090631</c:v>
                </c:pt>
                <c:pt idx="256">
                  <c:v>0.00033454782306671605</c:v>
                </c:pt>
                <c:pt idx="257">
                  <c:v>0.0003319971837080907</c:v>
                </c:pt>
                <c:pt idx="258">
                  <c:v>0.00032947364598150076</c:v>
                </c:pt>
                <c:pt idx="259">
                  <c:v>0.00032697683652117577</c:v>
                </c:pt>
                <c:pt idx="260">
                  <c:v>0.00032450638831506425</c:v>
                </c:pt>
                <c:pt idx="261">
                  <c:v>0.00032206194057576946</c:v>
                </c:pt>
                <c:pt idx="262">
                  <c:v>0.0003196431386145356</c:v>
                </c:pt>
                <c:pt idx="263">
                  <c:v>0.00031724963371821346</c:v>
                </c:pt>
                <c:pt idx="264">
                  <c:v>0.00031488108302909964</c:v>
                </c:pt>
                <c:pt idx="265">
                  <c:v>0.0003125371494275991</c:v>
                </c:pt>
                <c:pt idx="266">
                  <c:v>0.0003102175014176178</c:v>
                </c:pt>
                <c:pt idx="267">
                  <c:v>0.000307921813014624</c:v>
                </c:pt>
                <c:pt idx="268">
                  <c:v>0.00030564976363629435</c:v>
                </c:pt>
                <c:pt idx="269">
                  <c:v>0.00030340103799569385</c:v>
                </c:pt>
                <c:pt idx="270">
                  <c:v>0.00030117532599691175</c:v>
                </c:pt>
                <c:pt idx="271">
                  <c:v>0.0002989723226330789</c:v>
                </c:pt>
                <c:pt idx="272">
                  <c:v>0.00029679172788673626</c:v>
                </c:pt>
                <c:pt idx="273">
                  <c:v>0.0002946332466324547</c:v>
                </c:pt>
                <c:pt idx="274">
                  <c:v>0.00029249658854167465</c:v>
                </c:pt>
                <c:pt idx="275">
                  <c:v>0.00029038146798970383</c:v>
                </c:pt>
                <c:pt idx="276">
                  <c:v>0.0002882876039647959</c:v>
                </c:pt>
                <c:pt idx="277">
                  <c:v>0.0002862147199792974</c:v>
                </c:pt>
                <c:pt idx="278">
                  <c:v>0.00028416254398275947</c:v>
                </c:pt>
                <c:pt idx="279">
                  <c:v>0.00028213080827701716</c:v>
                </c:pt>
                <c:pt idx="280">
                  <c:v>0.00028011924943313426</c:v>
                </c:pt>
                <c:pt idx="281">
                  <c:v>0.0002781276082102099</c:v>
                </c:pt>
                <c:pt idx="282">
                  <c:v>0.0002761556294759764</c:v>
                </c:pt>
                <c:pt idx="283">
                  <c:v>0.0002742030621291404</c:v>
                </c:pt>
                <c:pt idx="284">
                  <c:v>0.00027226965902344335</c:v>
                </c:pt>
                <c:pt idx="285">
                  <c:v>0.00027035517689337626</c:v>
                </c:pt>
                <c:pt idx="286">
                  <c:v>0.00026845937628152094</c:v>
                </c:pt>
                <c:pt idx="287">
                  <c:v>0.00026658202146747755</c:v>
                </c:pt>
                <c:pt idx="288">
                  <c:v>0.00026472288039832304</c:v>
                </c:pt>
                <c:pt idx="289">
                  <c:v>0.00026288172462058794</c:v>
                </c:pt>
                <c:pt idx="290">
                  <c:v>0.0002610583292136931</c:v>
                </c:pt>
                <c:pt idx="291">
                  <c:v>0.0002592524727248183</c:v>
                </c:pt>
                <c:pt idx="292">
                  <c:v>0.0002574639371051656</c:v>
                </c:pt>
                <c:pt idx="293">
                  <c:v>0.00025569250764759336</c:v>
                </c:pt>
                <c:pt idx="294">
                  <c:v>0.000253937972925563</c:v>
                </c:pt>
                <c:pt idx="295">
                  <c:v>0.0002522001247334039</c:v>
                </c:pt>
                <c:pt idx="296">
                  <c:v>0.0002504787580278213</c:v>
                </c:pt>
                <c:pt idx="297">
                  <c:v>0.00024877367087065583</c:v>
                </c:pt>
                <c:pt idx="298">
                  <c:v>0.0002470846643728365</c:v>
                </c:pt>
                <c:pt idx="299">
                  <c:v>0.000245411542639518</c:v>
                </c:pt>
                <c:pt idx="300">
                  <c:v>0.00024375411271636117</c:v>
                </c:pt>
                <c:pt idx="301">
                  <c:v>0.00024211218453693126</c:v>
                </c:pt>
                <c:pt idx="302">
                  <c:v>0.0002404855708712005</c:v>
                </c:pt>
                <c:pt idx="303">
                  <c:v>0.0002388740872751036</c:v>
                </c:pt>
                <c:pt idx="304">
                  <c:v>0.00023727755204115125</c:v>
                </c:pt>
                <c:pt idx="305">
                  <c:v>0.00023569578615004603</c:v>
                </c:pt>
                <c:pt idx="306">
                  <c:v>0.00023412861322330715</c:v>
                </c:pt>
                <c:pt idx="307">
                  <c:v>0.00023257585947685538</c:v>
                </c:pt>
                <c:pt idx="308">
                  <c:v>0.000231037353675549</c:v>
                </c:pt>
                <c:pt idx="309">
                  <c:v>0.00022951292708865118</c:v>
                </c:pt>
                <c:pt idx="310">
                  <c:v>0.0002280024134461913</c:v>
                </c:pt>
                <c:pt idx="311">
                  <c:v>0.00022650564889621934</c:v>
                </c:pt>
                <c:pt idx="312">
                  <c:v>0.0002250224719629178</c:v>
                </c:pt>
                <c:pt idx="313">
                  <c:v>0.0002235527235055598</c:v>
                </c:pt>
                <c:pt idx="314">
                  <c:v>0.00022209624667828893</c:v>
                </c:pt>
                <c:pt idx="315">
                  <c:v>0.00022065288689070628</c:v>
                </c:pt>
                <c:pt idx="316">
                  <c:v>0.00021922249176924152</c:v>
                </c:pt>
                <c:pt idx="317">
                  <c:v>0.00021780491111929526</c:v>
                </c:pt>
                <c:pt idx="318">
                  <c:v>0.00021639999688813035</c:v>
                </c:pt>
                <c:pt idx="319">
                  <c:v>0.0002150076031285012</c:v>
                </c:pt>
                <c:pt idx="320">
                  <c:v>0.00021362758596299474</c:v>
                </c:pt>
                <c:pt idx="321">
                  <c:v>0.0002122598035490799</c:v>
                </c:pt>
                <c:pt idx="322">
                  <c:v>0.00021090411604483708</c:v>
                </c:pt>
                <c:pt idx="323">
                  <c:v>0.00020956038557536205</c:v>
                </c:pt>
                <c:pt idx="324">
                  <c:v>0.00020822847619982295</c:v>
                </c:pt>
                <c:pt idx="325">
                  <c:v>0.00020690825387916092</c:v>
                </c:pt>
                <c:pt idx="326">
                  <c:v>0.0002055995864444139</c:v>
                </c:pt>
                <c:pt idx="327">
                  <c:v>0.00020430234356565564</c:v>
                </c:pt>
                <c:pt idx="328">
                  <c:v>0.00020301639672153446</c:v>
                </c:pt>
                <c:pt idx="329">
                  <c:v>0.00020174161916939514</c:v>
                </c:pt>
                <c:pt idx="330">
                  <c:v>0.00020047788591597842</c:v>
                </c:pt>
                <c:pt idx="331">
                  <c:v>0.00019922507368867962</c:v>
                </c:pt>
                <c:pt idx="332">
                  <c:v>0.00019798306090735202</c:v>
                </c:pt>
                <c:pt idx="333">
                  <c:v>0.00019675172765665322</c:v>
                </c:pt>
                <c:pt idx="334">
                  <c:v>0.00019553095565891235</c:v>
                </c:pt>
                <c:pt idx="335">
                  <c:v>0.00019432062824751052</c:v>
                </c:pt>
                <c:pt idx="336">
                  <c:v>0.00019312063034076574</c:v>
                </c:pt>
                <c:pt idx="337">
                  <c:v>0.0001919308484163113</c:v>
                </c:pt>
                <c:pt idx="338">
                  <c:v>0.00019075117048594938</c:v>
                </c:pt>
                <c:pt idx="339">
                  <c:v>0.00018958148607098015</c:v>
                </c:pt>
                <c:pt idx="340">
                  <c:v>0.00018842168617799122</c:v>
                </c:pt>
                <c:pt idx="341">
                  <c:v>0.00018727166327509853</c:v>
                </c:pt>
                <c:pt idx="342">
                  <c:v>0.00018613131126862163</c:v>
                </c:pt>
                <c:pt idx="343">
                  <c:v>0.0001850005254802049</c:v>
                </c:pt>
                <c:pt idx="344">
                  <c:v>0.0001838792026243486</c:v>
                </c:pt>
                <c:pt idx="345">
                  <c:v>0.0001827672407863599</c:v>
                </c:pt>
                <c:pt idx="346">
                  <c:v>0.00018166453940070872</c:v>
                </c:pt>
                <c:pt idx="347">
                  <c:v>0.0001805709992297794</c:v>
                </c:pt>
                <c:pt idx="348">
                  <c:v>0.000179486522343013</c:v>
                </c:pt>
                <c:pt idx="349">
                  <c:v>0.0001784110120964282</c:v>
                </c:pt>
                <c:pt idx="350">
                  <c:v>0.00017734437311251329</c:v>
                </c:pt>
                <c:pt idx="351">
                  <c:v>0.00017628651126048634</c:v>
                </c:pt>
                <c:pt idx="352">
                  <c:v>0.00017523733363691203</c:v>
                </c:pt>
                <c:pt idx="353">
                  <c:v>0.00017419674854666492</c:v>
                </c:pt>
                <c:pt idx="354">
                  <c:v>0.00017316466548424094</c:v>
                </c:pt>
                <c:pt idx="355">
                  <c:v>0.00017214099511539982</c:v>
                </c:pt>
                <c:pt idx="356">
                  <c:v>0.00017112564925913766</c:v>
                </c:pt>
                <c:pt idx="357">
                  <c:v>0.00017011854086998278</c:v>
                </c:pt>
                <c:pt idx="358">
                  <c:v>0.00016911958402060788</c:v>
                </c:pt>
                <c:pt idx="359">
                  <c:v>0.00016812869388474678</c:v>
                </c:pt>
                <c:pt idx="360">
                  <c:v>0.0001671457867204202</c:v>
                </c:pt>
                <c:pt idx="361">
                  <c:v>0.0001661707798534504</c:v>
                </c:pt>
                <c:pt idx="362">
                  <c:v>0.00016520359166127886</c:v>
                </c:pt>
                <c:pt idx="363">
                  <c:v>0.0001642441415570539</c:v>
                </c:pt>
                <c:pt idx="364">
                  <c:v>0.0001632923499740085</c:v>
                </c:pt>
                <c:pt idx="365">
                  <c:v>0.00016234813835010856</c:v>
                </c:pt>
                <c:pt idx="366">
                  <c:v>0.00016141142911296703</c:v>
                </c:pt>
                <c:pt idx="367">
                  <c:v>0.00016048214566502603</c:v>
                </c:pt>
                <c:pt idx="368">
                  <c:v>0.0001595602123689887</c:v>
                </c:pt>
                <c:pt idx="369">
                  <c:v>0.00015864555453351225</c:v>
                </c:pt>
                <c:pt idx="370">
                  <c:v>0.00015773809839914188</c:v>
                </c:pt>
                <c:pt idx="371">
                  <c:v>0.00015683777112449193</c:v>
                </c:pt>
                <c:pt idx="372">
                  <c:v>0.00015594450077266198</c:v>
                </c:pt>
                <c:pt idx="373">
                  <c:v>0.00015505821629788636</c:v>
                </c:pt>
                <c:pt idx="374">
                  <c:v>0.0001541788475324151</c:v>
                </c:pt>
                <c:pt idx="375">
                  <c:v>0.0001533063251736137</c:v>
                </c:pt>
                <c:pt idx="376">
                  <c:v>0.0001524405807712904</c:v>
                </c:pt>
                <c:pt idx="377">
                  <c:v>0.00015158154671523027</c:v>
                </c:pt>
                <c:pt idx="378">
                  <c:v>0.0001507291562229488</c:v>
                </c:pt>
                <c:pt idx="379">
                  <c:v>0.00014988334332764552</c:v>
                </c:pt>
                <c:pt idx="380">
                  <c:v>0.00014904404286636788</c:v>
                </c:pt>
                <c:pt idx="381">
                  <c:v>0.00014821119046836784</c:v>
                </c:pt>
                <c:pt idx="382">
                  <c:v>0.00014738472254366002</c:v>
                </c:pt>
                <c:pt idx="383">
                  <c:v>0.0001465645762717666</c:v>
                </c:pt>
                <c:pt idx="384">
                  <c:v>0.00014575068959065424</c:v>
                </c:pt>
                <c:pt idx="385">
                  <c:v>0.00014494300118585407</c:v>
                </c:pt>
                <c:pt idx="386">
                  <c:v>0.0001441414504797617</c:v>
                </c:pt>
                <c:pt idx="387">
                  <c:v>0.00014334597762111564</c:v>
                </c:pt>
                <c:pt idx="388">
                  <c:v>0.00014255652347465187</c:v>
                </c:pt>
                <c:pt idx="389">
                  <c:v>0.00014177302961092597</c:v>
                </c:pt>
                <c:pt idx="390">
                  <c:v>0.0001409954382963061</c:v>
                </c:pt>
                <c:pt idx="391">
                  <c:v>0.0001402236924831288</c:v>
                </c:pt>
                <c:pt idx="392">
                  <c:v>0.00013945773580001613</c:v>
                </c:pt>
                <c:pt idx="393">
                  <c:v>0.0001386975125423544</c:v>
                </c:pt>
                <c:pt idx="394">
                  <c:v>0.0001379429676629219</c:v>
                </c:pt>
                <c:pt idx="395">
                  <c:v>0.00013719404676267835</c:v>
                </c:pt>
                <c:pt idx="396">
                  <c:v>0.0001364506960816953</c:v>
                </c:pt>
                <c:pt idx="397">
                  <c:v>0.00013571286249024024</c:v>
                </c:pt>
              </c:numCache>
            </c:numRef>
          </c:yVal>
          <c:smooth val="0"/>
        </c:ser>
        <c:axId val="45696315"/>
        <c:axId val="8613652"/>
      </c:scatterChart>
      <c:val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13652"/>
        <c:crosses val="autoZero"/>
        <c:crossBetween val="midCat"/>
        <c:dispUnits/>
      </c:valAx>
      <c:valAx>
        <c:axId val="861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631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'[1]log normal'!$I$1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'[1]log normal'!$G$3:$G$400</c:f>
              <c:numCache>
                <c:formatCode>General</c:formatCode>
                <c:ptCount val="3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</c:numCache>
            </c:numRef>
          </c:xVal>
          <c:yVal>
            <c:numRef>
              <c:f>'[1]log normal'!$I$3:$I$400</c:f>
              <c:numCache>
                <c:formatCode>General</c:formatCode>
                <c:ptCount val="398"/>
                <c:pt idx="0">
                  <c:v>0.016604469667336547</c:v>
                </c:pt>
                <c:pt idx="1">
                  <c:v>0.04670362382187256</c:v>
                </c:pt>
                <c:pt idx="2">
                  <c:v>0.07877302873138745</c:v>
                </c:pt>
                <c:pt idx="3">
                  <c:v>0.11013022910598395</c:v>
                </c:pt>
                <c:pt idx="4">
                  <c:v>0.1399885795149241</c:v>
                </c:pt>
                <c:pt idx="5">
                  <c:v>0.16814615535453797</c:v>
                </c:pt>
                <c:pt idx="6">
                  <c:v>0.1946114312781679</c:v>
                </c:pt>
                <c:pt idx="7">
                  <c:v>0.2194713971365631</c:v>
                </c:pt>
                <c:pt idx="8">
                  <c:v>0.2428394299941385</c:v>
                </c:pt>
                <c:pt idx="9">
                  <c:v>0.2648334693984536</c:v>
                </c:pt>
                <c:pt idx="10">
                  <c:v>0.2855668236279618</c:v>
                </c:pt>
                <c:pt idx="11">
                  <c:v>0.3051445571339884</c:v>
                </c:pt>
                <c:pt idx="12">
                  <c:v>0.32366241934223233</c:v>
                </c:pt>
                <c:pt idx="13">
                  <c:v>0.34120693003934743</c:v>
                </c:pt>
                <c:pt idx="14">
                  <c:v>0.3578559671411118</c:v>
                </c:pt>
                <c:pt idx="15">
                  <c:v>0.37367954191926134</c:v>
                </c:pt>
                <c:pt idx="16">
                  <c:v>0.38874061034123514</c:v>
                </c:pt>
                <c:pt idx="17">
                  <c:v>0.40309585007902965</c:v>
                </c:pt>
                <c:pt idx="18">
                  <c:v>0.41679637329093067</c:v>
                </c:pt>
                <c:pt idx="19">
                  <c:v>0.4298883655753305</c:v>
                </c:pt>
                <c:pt idx="20">
                  <c:v>0.4424136514296231</c:v>
                </c:pt>
                <c:pt idx="21">
                  <c:v>0.45441019112478054</c:v>
                </c:pt>
                <c:pt idx="22">
                  <c:v>0.4659125157167767</c:v>
                </c:pt>
                <c:pt idx="23">
                  <c:v>0.4769521073195675</c:v>
                </c:pt>
                <c:pt idx="24">
                  <c:v>0.48755773148139714</c:v>
                </c:pt>
                <c:pt idx="25">
                  <c:v>0.4977557279185439</c:v>
                </c:pt>
                <c:pt idx="26">
                  <c:v>0.5075702651682477</c:v>
                </c:pt>
                <c:pt idx="27">
                  <c:v>0.5170235640272631</c:v>
                </c:pt>
                <c:pt idx="28">
                  <c:v>0.5261360939928407</c:v>
                </c:pt>
                <c:pt idx="29">
                  <c:v>0.5349267463390931</c:v>
                </c:pt>
                <c:pt idx="30">
                  <c:v>0.5434129869487395</c:v>
                </c:pt>
                <c:pt idx="31">
                  <c:v>0.5516109915757389</c:v>
                </c:pt>
                <c:pt idx="32">
                  <c:v>0.5595357658324445</c:v>
                </c:pt>
                <c:pt idx="33">
                  <c:v>0.5672012518685072</c:v>
                </c:pt>
                <c:pt idx="34">
                  <c:v>0.5746204234305767</c:v>
                </c:pt>
                <c:pt idx="35">
                  <c:v>0.5818053707551032</c:v>
                </c:pt>
                <c:pt idx="36">
                  <c:v>0.5887673765451327</c:v>
                </c:pt>
                <c:pt idx="37">
                  <c:v>0.595516984110561</c:v>
                </c:pt>
                <c:pt idx="38">
                  <c:v>0.6020640586052777</c:v>
                </c:pt>
                <c:pt idx="39">
                  <c:v>0.6084178421700497</c:v>
                </c:pt>
                <c:pt idx="40">
                  <c:v>0.6145870036835623</c:v>
                </c:pt>
                <c:pt idx="41">
                  <c:v>0.6205796837329314</c:v>
                </c:pt>
                <c:pt idx="42">
                  <c:v>0.6264035353368698</c:v>
                </c:pt>
                <c:pt idx="43">
                  <c:v>0.6320657608875645</c:v>
                </c:pt>
                <c:pt idx="44">
                  <c:v>0.6375731457195026</c:v>
                </c:pt>
                <c:pt idx="45">
                  <c:v>0.6429320886636126</c:v>
                </c:pt>
                <c:pt idx="46">
                  <c:v>0.6481486299019457</c:v>
                </c:pt>
                <c:pt idx="47">
                  <c:v>0.6532284764007502</c:v>
                </c:pt>
                <c:pt idx="48">
                  <c:v>0.6581770251673318</c:v>
                </c:pt>
                <c:pt idx="49">
                  <c:v>0.6629993845478535</c:v>
                </c:pt>
                <c:pt idx="50">
                  <c:v>0.6677003937585985</c:v>
                </c:pt>
                <c:pt idx="51">
                  <c:v>0.6722846408217061</c:v>
                </c:pt>
                <c:pt idx="52">
                  <c:v>0.6767564790575554</c:v>
                </c:pt>
                <c:pt idx="53">
                  <c:v>0.6811200422694447</c:v>
                </c:pt>
                <c:pt idx="54">
                  <c:v>0.6853792587416995</c:v>
                </c:pt>
                <c:pt idx="55">
                  <c:v>0.6895378641595558</c:v>
                </c:pt>
                <c:pt idx="56">
                  <c:v>0.693599413547886</c:v>
                </c:pt>
                <c:pt idx="57">
                  <c:v>0.697567292315877</c:v>
                </c:pt>
                <c:pt idx="58">
                  <c:v>0.70144472648594</c:v>
                </c:pt>
                <c:pt idx="59">
                  <c:v>0.70523479217732</c:v>
                </c:pt>
                <c:pt idx="60">
                  <c:v>0.7089404244079209</c:v>
                </c:pt>
                <c:pt idx="61">
                  <c:v>0.7125644252716835</c:v>
                </c:pt>
                <c:pt idx="62">
                  <c:v>0.7161094715433483</c:v>
                </c:pt>
                <c:pt idx="63">
                  <c:v>0.7195781217575226</c:v>
                </c:pt>
                <c:pt idx="64">
                  <c:v>0.7229728228045778</c:v>
                </c:pt>
                <c:pt idx="65">
                  <c:v>0.7262959160819713</c:v>
                </c:pt>
                <c:pt idx="66">
                  <c:v>0.7295496432360701</c:v>
                </c:pt>
                <c:pt idx="67">
                  <c:v>0.7327361515263822</c:v>
                </c:pt>
                <c:pt idx="68">
                  <c:v>0.7358574988412661</c:v>
                </c:pt>
                <c:pt idx="69">
                  <c:v>0.7389156583916296</c:v>
                </c:pt>
                <c:pt idx="70">
                  <c:v>0.7419125231068182</c:v>
                </c:pt>
                <c:pt idx="71">
                  <c:v>0.7448499097548201</c:v>
                </c:pt>
                <c:pt idx="72">
                  <c:v>0.74772956280703</c:v>
                </c:pt>
                <c:pt idx="73">
                  <c:v>0.7505531580661169</c:v>
                </c:pt>
                <c:pt idx="74">
                  <c:v>0.753322306073998</c:v>
                </c:pt>
                <c:pt idx="75">
                  <c:v>0.7560385553155279</c:v>
                </c:pt>
                <c:pt idx="76">
                  <c:v>0.7587033952322415</c:v>
                </c:pt>
                <c:pt idx="77">
                  <c:v>0.7613182590593404</c:v>
                </c:pt>
                <c:pt idx="78">
                  <c:v>0.7638845264980627</c:v>
                </c:pt>
                <c:pt idx="79">
                  <c:v>0.7664035262346223</c:v>
                </c:pt>
                <c:pt idx="80">
                  <c:v>0.7688765383160349</c:v>
                </c:pt>
                <c:pt idx="81">
                  <c:v>0.7713047963923507</c:v>
                </c:pt>
                <c:pt idx="82">
                  <c:v>0.7736894898340954</c:v>
                </c:pt>
                <c:pt idx="83">
                  <c:v>0.7760317657330487</c:v>
                </c:pt>
                <c:pt idx="84">
                  <c:v>0.7783327307938916</c:v>
                </c:pt>
                <c:pt idx="85">
                  <c:v>0.7805934531236913</c:v>
                </c:pt>
                <c:pt idx="86">
                  <c:v>0.7828149639256857</c:v>
                </c:pt>
                <c:pt idx="87">
                  <c:v>0.7849982591033624</c:v>
                </c:pt>
                <c:pt idx="88">
                  <c:v>0.7871443007803938</c:v>
                </c:pt>
                <c:pt idx="89">
                  <c:v>0.7892540187416008</c:v>
                </c:pt>
                <c:pt idx="90">
                  <c:v>0.7913283117997448</c:v>
                </c:pt>
                <c:pt idx="91">
                  <c:v>0.793368049092624</c:v>
                </c:pt>
                <c:pt idx="92">
                  <c:v>0.7953740713146329</c:v>
                </c:pt>
                <c:pt idx="93">
                  <c:v>0.7973471918866628</c:v>
                </c:pt>
                <c:pt idx="94">
                  <c:v>0.79928819806796</c:v>
                </c:pt>
                <c:pt idx="95">
                  <c:v>0.80119785201331</c:v>
                </c:pt>
                <c:pt idx="96">
                  <c:v>0.8030768917786983</c:v>
                </c:pt>
                <c:pt idx="97">
                  <c:v>0.8049260322783894</c:v>
                </c:pt>
                <c:pt idx="98">
                  <c:v>0.8067459661961669</c:v>
                </c:pt>
                <c:pt idx="99">
                  <c:v>0.8085373648533107</c:v>
                </c:pt>
                <c:pt idx="100">
                  <c:v>0.8103008790357118</c:v>
                </c:pt>
                <c:pt idx="101">
                  <c:v>0.8120371397823798</c:v>
                </c:pt>
                <c:pt idx="102">
                  <c:v>0.8137467591374516</c:v>
                </c:pt>
                <c:pt idx="103">
                  <c:v>0.8154303308676782</c:v>
                </c:pt>
                <c:pt idx="104">
                  <c:v>0.8170884311472475</c:v>
                </c:pt>
                <c:pt idx="105">
                  <c:v>0.8187216192116807</c:v>
                </c:pt>
                <c:pt idx="106">
                  <c:v>0.8203304379824395</c:v>
                </c:pt>
                <c:pt idx="107">
                  <c:v>0.8219154146637788</c:v>
                </c:pt>
                <c:pt idx="108">
                  <c:v>0.8234770613132882</c:v>
                </c:pt>
                <c:pt idx="109">
                  <c:v>0.825015875387481</c:v>
                </c:pt>
                <c:pt idx="110">
                  <c:v>0.8265323402637055</c:v>
                </c:pt>
                <c:pt idx="111">
                  <c:v>0.8280269257395861</c:v>
                </c:pt>
                <c:pt idx="112">
                  <c:v>0.8295000885111197</c:v>
                </c:pt>
                <c:pt idx="113">
                  <c:v>0.8309522726304999</c:v>
                </c:pt>
                <c:pt idx="114">
                  <c:v>0.8323839099446755</c:v>
                </c:pt>
                <c:pt idx="115">
                  <c:v>0.8337954205155867</c:v>
                </c:pt>
                <c:pt idx="116">
                  <c:v>0.8351872130229804</c:v>
                </c:pt>
                <c:pt idx="117">
                  <c:v>0.8365596851506459</c:v>
                </c:pt>
                <c:pt idx="118">
                  <c:v>0.8379132239568724</c:v>
                </c:pt>
                <c:pt idx="119">
                  <c:v>0.8392482062298791</c:v>
                </c:pt>
                <c:pt idx="120">
                  <c:v>0.8405649988289348</c:v>
                </c:pt>
                <c:pt idx="121">
                  <c:v>0.8418639590118373</c:v>
                </c:pt>
                <c:pt idx="122">
                  <c:v>0.8431454347493944</c:v>
                </c:pt>
                <c:pt idx="123">
                  <c:v>0.8444097650275071</c:v>
                </c:pt>
                <c:pt idx="124">
                  <c:v>0.8456572801374276</c:v>
                </c:pt>
                <c:pt idx="125">
                  <c:v>0.8468883019547351</c:v>
                </c:pt>
                <c:pt idx="126">
                  <c:v>0.8481031442075406</c:v>
                </c:pt>
                <c:pt idx="127">
                  <c:v>0.8493021127344074</c:v>
                </c:pt>
                <c:pt idx="128">
                  <c:v>0.8504855057324487</c:v>
                </c:pt>
                <c:pt idx="129">
                  <c:v>0.8516536139960407</c:v>
                </c:pt>
                <c:pt idx="130">
                  <c:v>0.8528067211465643</c:v>
                </c:pt>
                <c:pt idx="131">
                  <c:v>0.8539451038535727</c:v>
                </c:pt>
                <c:pt idx="132">
                  <c:v>0.8550690320477556</c:v>
                </c:pt>
                <c:pt idx="133">
                  <c:v>0.8561787691260591</c:v>
                </c:pt>
                <c:pt idx="134">
                  <c:v>0.8572745721492965</c:v>
                </c:pt>
                <c:pt idx="135">
                  <c:v>0.8583566920325735</c:v>
                </c:pt>
                <c:pt idx="136">
                  <c:v>0.8594253737288315</c:v>
                </c:pt>
                <c:pt idx="137">
                  <c:v>0.8604808564058019</c:v>
                </c:pt>
                <c:pt idx="138">
                  <c:v>0.861523373616645</c:v>
                </c:pt>
                <c:pt idx="139">
                  <c:v>0.8625531534645411</c:v>
                </c:pt>
                <c:pt idx="140">
                  <c:v>0.8635704187614791</c:v>
                </c:pt>
                <c:pt idx="141">
                  <c:v>0.8645753871814873</c:v>
                </c:pt>
                <c:pt idx="142">
                  <c:v>0.8655682714085295</c:v>
                </c:pt>
                <c:pt idx="143">
                  <c:v>0.8665492792792859</c:v>
                </c:pt>
                <c:pt idx="144">
                  <c:v>0.8675186139210245</c:v>
                </c:pt>
                <c:pt idx="145">
                  <c:v>0.8684764738847607</c:v>
                </c:pt>
                <c:pt idx="146">
                  <c:v>0.8694230532738929</c:v>
                </c:pt>
                <c:pt idx="147">
                  <c:v>0.8703585418684952</c:v>
                </c:pt>
                <c:pt idx="148">
                  <c:v>0.8712831252454356</c:v>
                </c:pt>
                <c:pt idx="149">
                  <c:v>0.872196984894487</c:v>
                </c:pt>
                <c:pt idx="150">
                  <c:v>0.8731002983305851</c:v>
                </c:pt>
                <c:pt idx="151">
                  <c:v>0.8739932392023821</c:v>
                </c:pt>
                <c:pt idx="152">
                  <c:v>0.8748759773972415</c:v>
                </c:pt>
                <c:pt idx="153">
                  <c:v>0.875748679142808</c:v>
                </c:pt>
                <c:pt idx="154">
                  <c:v>0.8766115071052831</c:v>
                </c:pt>
                <c:pt idx="155">
                  <c:v>0.8774646204845347</c:v>
                </c:pt>
                <c:pt idx="156">
                  <c:v>0.8783081751061537</c:v>
                </c:pt>
                <c:pt idx="157">
                  <c:v>0.8791423235105779</c:v>
                </c:pt>
                <c:pt idx="158">
                  <c:v>0.8799672150393885</c:v>
                </c:pt>
                <c:pt idx="159">
                  <c:v>0.8807829959188873</c:v>
                </c:pt>
                <c:pt idx="160">
                  <c:v>0.881589809341051</c:v>
                </c:pt>
                <c:pt idx="161">
                  <c:v>0.8823877955419612</c:v>
                </c:pt>
                <c:pt idx="162">
                  <c:v>0.883177091877802</c:v>
                </c:pt>
                <c:pt idx="163">
                  <c:v>0.8839578328985118</c:v>
                </c:pt>
                <c:pt idx="164">
                  <c:v>0.8847301504191755</c:v>
                </c:pt>
                <c:pt idx="165">
                  <c:v>0.8854941735892372</c:v>
                </c:pt>
                <c:pt idx="166">
                  <c:v>0.886250028959611</c:v>
                </c:pt>
                <c:pt idx="167">
                  <c:v>0.8869978405477649</c:v>
                </c:pt>
                <c:pt idx="168">
                  <c:v>0.8877377299008493</c:v>
                </c:pt>
                <c:pt idx="169">
                  <c:v>0.8884698161569377</c:v>
                </c:pt>
                <c:pt idx="170">
                  <c:v>0.8891942161044472</c:v>
                </c:pt>
                <c:pt idx="171">
                  <c:v>0.8899110442398008</c:v>
                </c:pt>
                <c:pt idx="172">
                  <c:v>0.8906204128233922</c:v>
                </c:pt>
                <c:pt idx="173">
                  <c:v>0.8913224319339118</c:v>
                </c:pt>
                <c:pt idx="174">
                  <c:v>0.8920172095210902</c:v>
                </c:pt>
                <c:pt idx="175">
                  <c:v>0.8927048514569124</c:v>
                </c:pt>
                <c:pt idx="176">
                  <c:v>0.8933854615853549</c:v>
                </c:pt>
                <c:pt idx="177">
                  <c:v>0.8940591417706952</c:v>
                </c:pt>
                <c:pt idx="178">
                  <c:v>0.8947259919444412</c:v>
                </c:pt>
                <c:pt idx="179">
                  <c:v>0.8953861101509277</c:v>
                </c:pt>
                <c:pt idx="180">
                  <c:v>0.8960395925916234</c:v>
                </c:pt>
                <c:pt idx="181">
                  <c:v>0.896686533668189</c:v>
                </c:pt>
                <c:pt idx="182">
                  <c:v>0.8973270260243333</c:v>
                </c:pt>
                <c:pt idx="183">
                  <c:v>0.8979611605864984</c:v>
                </c:pt>
                <c:pt idx="184">
                  <c:v>0.8985890266034193</c:v>
                </c:pt>
                <c:pt idx="185">
                  <c:v>0.8992107116845907</c:v>
                </c:pt>
                <c:pt idx="186">
                  <c:v>0.8998263018376752</c:v>
                </c:pt>
                <c:pt idx="187">
                  <c:v>0.9004358815048918</c:v>
                </c:pt>
                <c:pt idx="188">
                  <c:v>0.9010395335984115</c:v>
                </c:pt>
                <c:pt idx="189">
                  <c:v>0.901637339534794</c:v>
                </c:pt>
                <c:pt idx="190">
                  <c:v>0.9022293792684976</c:v>
                </c:pt>
                <c:pt idx="191">
                  <c:v>0.9028157313244878</c:v>
                </c:pt>
                <c:pt idx="192">
                  <c:v>0.9033964728299759</c:v>
                </c:pt>
                <c:pt idx="193">
                  <c:v>0.9039716795453132</c:v>
                </c:pt>
                <c:pt idx="194">
                  <c:v>0.9045414258940667</c:v>
                </c:pt>
                <c:pt idx="195">
                  <c:v>0.9051057849923031</c:v>
                </c:pt>
                <c:pt idx="196">
                  <c:v>0.9056648286771043</c:v>
                </c:pt>
                <c:pt idx="197">
                  <c:v>0.9062186275343376</c:v>
                </c:pt>
                <c:pt idx="198">
                  <c:v>0.906767250925704</c:v>
                </c:pt>
                <c:pt idx="199">
                  <c:v>0.9073107670150875</c:v>
                </c:pt>
                <c:pt idx="200">
                  <c:v>0.9078492427942234</c:v>
                </c:pt>
                <c:pt idx="201">
                  <c:v>0.9083827441077096</c:v>
                </c:pt>
                <c:pt idx="202">
                  <c:v>0.9089113356773779</c:v>
                </c:pt>
                <c:pt idx="203">
                  <c:v>0.9094350811260467</c:v>
                </c:pt>
                <c:pt idx="204">
                  <c:v>0.9099540430006705</c:v>
                </c:pt>
                <c:pt idx="205">
                  <c:v>0.910468282794907</c:v>
                </c:pt>
                <c:pt idx="206">
                  <c:v>0.9109778609711172</c:v>
                </c:pt>
                <c:pt idx="207">
                  <c:v>0.9114828369818156</c:v>
                </c:pt>
                <c:pt idx="208">
                  <c:v>0.911983269290586</c:v>
                </c:pt>
                <c:pt idx="209">
                  <c:v>0.9124792153924798</c:v>
                </c:pt>
                <c:pt idx="210">
                  <c:v>0.9129707318339093</c:v>
                </c:pt>
                <c:pt idx="211">
                  <c:v>0.9134578742320539</c:v>
                </c:pt>
                <c:pt idx="212">
                  <c:v>0.9139406972937899</c:v>
                </c:pt>
                <c:pt idx="213">
                  <c:v>0.9144192548341592</c:v>
                </c:pt>
                <c:pt idx="214">
                  <c:v>0.9148935997943902</c:v>
                </c:pt>
                <c:pt idx="215">
                  <c:v>0.9153637842594826</c:v>
                </c:pt>
                <c:pt idx="216">
                  <c:v>0.9158298594753683</c:v>
                </c:pt>
                <c:pt idx="217">
                  <c:v>0.9162918758656626</c:v>
                </c:pt>
                <c:pt idx="218">
                  <c:v>0.9167498830480136</c:v>
                </c:pt>
                <c:pt idx="219">
                  <c:v>0.9172039298500635</c:v>
                </c:pt>
                <c:pt idx="220">
                  <c:v>0.9176540643250315</c:v>
                </c:pt>
                <c:pt idx="221">
                  <c:v>0.9181003337669305</c:v>
                </c:pt>
                <c:pt idx="222">
                  <c:v>0.9185427847254236</c:v>
                </c:pt>
                <c:pt idx="223">
                  <c:v>0.9189814630203356</c:v>
                </c:pt>
                <c:pt idx="224">
                  <c:v>0.9194164137558245</c:v>
                </c:pt>
                <c:pt idx="225">
                  <c:v>0.9198476813342246</c:v>
                </c:pt>
                <c:pt idx="226">
                  <c:v>0.9202753094695691</c:v>
                </c:pt>
                <c:pt idx="227">
                  <c:v>0.9206993412008022</c:v>
                </c:pt>
                <c:pt idx="228">
                  <c:v>0.9211198189046863</c:v>
                </c:pt>
                <c:pt idx="229">
                  <c:v>0.9215367843084155</c:v>
                </c:pt>
                <c:pt idx="230">
                  <c:v>0.9219502785019413</c:v>
                </c:pt>
                <c:pt idx="231">
                  <c:v>0.9223603419500195</c:v>
                </c:pt>
                <c:pt idx="232">
                  <c:v>0.9227670145039834</c:v>
                </c:pt>
                <c:pt idx="233">
                  <c:v>0.9231703354132534</c:v>
                </c:pt>
                <c:pt idx="234">
                  <c:v>0.9235703433365875</c:v>
                </c:pt>
                <c:pt idx="235">
                  <c:v>0.9239670763530818</c:v>
                </c:pt>
                <c:pt idx="236">
                  <c:v>0.9243605719729243</c:v>
                </c:pt>
                <c:pt idx="237">
                  <c:v>0.9247508671479121</c:v>
                </c:pt>
                <c:pt idx="238">
                  <c:v>0.9251379982817349</c:v>
                </c:pt>
                <c:pt idx="239">
                  <c:v>0.9255220012400328</c:v>
                </c:pt>
                <c:pt idx="240">
                  <c:v>0.9259029113602341</c:v>
                </c:pt>
                <c:pt idx="241">
                  <c:v>0.9262807634611769</c:v>
                </c:pt>
                <c:pt idx="242">
                  <c:v>0.9266555918525226</c:v>
                </c:pt>
                <c:pt idx="243">
                  <c:v>0.9270274303439641</c:v>
                </c:pt>
                <c:pt idx="244">
                  <c:v>0.9273963122542362</c:v>
                </c:pt>
                <c:pt idx="245">
                  <c:v>0.9277622704199314</c:v>
                </c:pt>
                <c:pt idx="246">
                  <c:v>0.9281253372041264</c:v>
                </c:pt>
                <c:pt idx="247">
                  <c:v>0.9284855445048246</c:v>
                </c:pt>
                <c:pt idx="248">
                  <c:v>0.9288429237632191</c:v>
                </c:pt>
                <c:pt idx="249">
                  <c:v>0.9291975059717795</c:v>
                </c:pt>
                <c:pt idx="250">
                  <c:v>0.9295493216821685</c:v>
                </c:pt>
                <c:pt idx="251">
                  <c:v>0.9298984010129917</c:v>
                </c:pt>
                <c:pt idx="252">
                  <c:v>0.9302447736573837</c:v>
                </c:pt>
                <c:pt idx="253">
                  <c:v>0.9305884688904368</c:v>
                </c:pt>
                <c:pt idx="254">
                  <c:v>0.9309295155764745</c:v>
                </c:pt>
                <c:pt idx="255">
                  <c:v>0.931267942176173</c:v>
                </c:pt>
                <c:pt idx="256">
                  <c:v>0.9316037767535366</c:v>
                </c:pt>
                <c:pt idx="257">
                  <c:v>0.9319370469827275</c:v>
                </c:pt>
                <c:pt idx="258">
                  <c:v>0.9322677801547579</c:v>
                </c:pt>
                <c:pt idx="259">
                  <c:v>0.932596003184042</c:v>
                </c:pt>
                <c:pt idx="260">
                  <c:v>0.9329217426148159</c:v>
                </c:pt>
                <c:pt idx="261">
                  <c:v>0.9332450246274266</c:v>
                </c:pt>
                <c:pt idx="262">
                  <c:v>0.9335658750444937</c:v>
                </c:pt>
                <c:pt idx="263">
                  <c:v>0.9338843193369456</c:v>
                </c:pt>
                <c:pt idx="264">
                  <c:v>0.9342003826299354</c:v>
                </c:pt>
                <c:pt idx="265">
                  <c:v>0.9345140897086373</c:v>
                </c:pt>
                <c:pt idx="266">
                  <c:v>0.9348254650239266</c:v>
                </c:pt>
                <c:pt idx="267">
                  <c:v>0.9351345326979481</c:v>
                </c:pt>
                <c:pt idx="268">
                  <c:v>0.935441316529572</c:v>
                </c:pt>
                <c:pt idx="269">
                  <c:v>0.9357458399997423</c:v>
                </c:pt>
                <c:pt idx="270">
                  <c:v>0.9360481262767206</c:v>
                </c:pt>
                <c:pt idx="271">
                  <c:v>0.9363481982212256</c:v>
                </c:pt>
                <c:pt idx="272">
                  <c:v>0.9366460783914716</c:v>
                </c:pt>
                <c:pt idx="273">
                  <c:v>0.9369417890481098</c:v>
                </c:pt>
                <c:pt idx="274">
                  <c:v>0.9372353521590722</c:v>
                </c:pt>
                <c:pt idx="275">
                  <c:v>0.9375267894043214</c:v>
                </c:pt>
                <c:pt idx="276">
                  <c:v>0.9378161221805102</c:v>
                </c:pt>
                <c:pt idx="277">
                  <c:v>0.9381033716055482</c:v>
                </c:pt>
                <c:pt idx="278">
                  <c:v>0.9383885585230834</c:v>
                </c:pt>
                <c:pt idx="279">
                  <c:v>0.9386717035068965</c:v>
                </c:pt>
                <c:pt idx="280">
                  <c:v>0.9389528268652116</c:v>
                </c:pt>
                <c:pt idx="281">
                  <c:v>0.9392319486449242</c:v>
                </c:pt>
                <c:pt idx="282">
                  <c:v>0.9395090886357502</c:v>
                </c:pt>
                <c:pt idx="283">
                  <c:v>0.9397842663742948</c:v>
                </c:pt>
                <c:pt idx="284">
                  <c:v>0.9400575011480458</c:v>
                </c:pt>
                <c:pt idx="285">
                  <c:v>0.9403288119992912</c:v>
                </c:pt>
                <c:pt idx="286">
                  <c:v>0.9405982177289637</c:v>
                </c:pt>
                <c:pt idx="287">
                  <c:v>0.9408657369004128</c:v>
                </c:pt>
                <c:pt idx="288">
                  <c:v>0.9411313878431069</c:v>
                </c:pt>
                <c:pt idx="289">
                  <c:v>0.9413951886562673</c:v>
                </c:pt>
                <c:pt idx="290">
                  <c:v>0.9416571572124331</c:v>
                </c:pt>
                <c:pt idx="291">
                  <c:v>0.9419173111609628</c:v>
                </c:pt>
                <c:pt idx="292">
                  <c:v>0.9421756679314688</c:v>
                </c:pt>
                <c:pt idx="293">
                  <c:v>0.9424322447371908</c:v>
                </c:pt>
                <c:pt idx="294">
                  <c:v>0.9426870585783067</c:v>
                </c:pt>
                <c:pt idx="295">
                  <c:v>0.9429401262451833</c:v>
                </c:pt>
                <c:pt idx="296">
                  <c:v>0.9431914643215679</c:v>
                </c:pt>
                <c:pt idx="297">
                  <c:v>0.9434410891877213</c:v>
                </c:pt>
                <c:pt idx="298">
                  <c:v>0.9436890170234957</c:v>
                </c:pt>
                <c:pt idx="299">
                  <c:v>0.9439352638113557</c:v>
                </c:pt>
                <c:pt idx="300">
                  <c:v>0.944179845339346</c:v>
                </c:pt>
                <c:pt idx="301">
                  <c:v>0.9444227772040049</c:v>
                </c:pt>
                <c:pt idx="302">
                  <c:v>0.9446640748132268</c:v>
                </c:pt>
                <c:pt idx="303">
                  <c:v>0.9449037533890734</c:v>
                </c:pt>
                <c:pt idx="304">
                  <c:v>0.9451418279705346</c:v>
                </c:pt>
                <c:pt idx="305">
                  <c:v>0.9453783134162407</c:v>
                </c:pt>
                <c:pt idx="306">
                  <c:v>0.9456132244071273</c:v>
                </c:pt>
                <c:pt idx="307">
                  <c:v>0.9458465754490524</c:v>
                </c:pt>
                <c:pt idx="308">
                  <c:v>0.9460783808753682</c:v>
                </c:pt>
                <c:pt idx="309">
                  <c:v>0.9463086548494476</c:v>
                </c:pt>
                <c:pt idx="310">
                  <c:v>0.9465374113671667</c:v>
                </c:pt>
                <c:pt idx="311">
                  <c:v>0.9467646642593445</c:v>
                </c:pt>
                <c:pt idx="312">
                  <c:v>0.9469904271941388</c:v>
                </c:pt>
                <c:pt idx="313">
                  <c:v>0.9472147136794034</c:v>
                </c:pt>
                <c:pt idx="314">
                  <c:v>0.9474375370650016</c:v>
                </c:pt>
                <c:pt idx="315">
                  <c:v>0.9476589105450819</c:v>
                </c:pt>
                <c:pt idx="316">
                  <c:v>0.9478788471603141</c:v>
                </c:pt>
                <c:pt idx="317">
                  <c:v>0.948097359800087</c:v>
                </c:pt>
                <c:pt idx="318">
                  <c:v>0.9483144612046689</c:v>
                </c:pt>
                <c:pt idx="319">
                  <c:v>0.9485301639673309</c:v>
                </c:pt>
                <c:pt idx="320">
                  <c:v>0.9487444805364347</c:v>
                </c:pt>
                <c:pt idx="321">
                  <c:v>0.9489574232174852</c:v>
                </c:pt>
                <c:pt idx="322">
                  <c:v>0.9491690041751476</c:v>
                </c:pt>
                <c:pt idx="323">
                  <c:v>0.9493792354352316</c:v>
                </c:pt>
                <c:pt idx="324">
                  <c:v>0.9495881288866418</c:v>
                </c:pt>
                <c:pt idx="325">
                  <c:v>0.9497956962832954</c:v>
                </c:pt>
                <c:pt idx="326">
                  <c:v>0.9500019492460083</c:v>
                </c:pt>
                <c:pt idx="327">
                  <c:v>0.9502068992643495</c:v>
                </c:pt>
                <c:pt idx="328">
                  <c:v>0.9504105576984647</c:v>
                </c:pt>
                <c:pt idx="329">
                  <c:v>0.9506129357808705</c:v>
                </c:pt>
                <c:pt idx="330">
                  <c:v>0.9508140446182174</c:v>
                </c:pt>
                <c:pt idx="331">
                  <c:v>0.9510138951930257</c:v>
                </c:pt>
                <c:pt idx="332">
                  <c:v>0.9512124983653916</c:v>
                </c:pt>
                <c:pt idx="333">
                  <c:v>0.9514098648746657</c:v>
                </c:pt>
                <c:pt idx="334">
                  <c:v>0.9516060053411046</c:v>
                </c:pt>
                <c:pt idx="335">
                  <c:v>0.9518009302674947</c:v>
                </c:pt>
                <c:pt idx="336">
                  <c:v>0.9519946500407506</c:v>
                </c:pt>
                <c:pt idx="337">
                  <c:v>0.9521871749334866</c:v>
                </c:pt>
                <c:pt idx="338">
                  <c:v>0.9523785151055644</c:v>
                </c:pt>
                <c:pt idx="339">
                  <c:v>0.9525686806056138</c:v>
                </c:pt>
                <c:pt idx="340">
                  <c:v>0.9527576813725308</c:v>
                </c:pt>
                <c:pt idx="341">
                  <c:v>0.9529455272369505</c:v>
                </c:pt>
                <c:pt idx="342">
                  <c:v>0.9531322279226974</c:v>
                </c:pt>
                <c:pt idx="343">
                  <c:v>0.9533177930482116</c:v>
                </c:pt>
                <c:pt idx="344">
                  <c:v>0.9535022321279534</c:v>
                </c:pt>
                <c:pt idx="345">
                  <c:v>0.9536855545737847</c:v>
                </c:pt>
                <c:pt idx="346">
                  <c:v>0.9538677696963289</c:v>
                </c:pt>
                <c:pt idx="347">
                  <c:v>0.9540488867063097</c:v>
                </c:pt>
                <c:pt idx="348">
                  <c:v>0.9542289147158688</c:v>
                </c:pt>
                <c:pt idx="349">
                  <c:v>0.9544078627398618</c:v>
                </c:pt>
                <c:pt idx="350">
                  <c:v>0.9545857396971353</c:v>
                </c:pt>
                <c:pt idx="351">
                  <c:v>0.9547625544117838</c:v>
                </c:pt>
                <c:pt idx="352">
                  <c:v>0.9549383156143857</c:v>
                </c:pt>
                <c:pt idx="353">
                  <c:v>0.9551130319432222</c:v>
                </c:pt>
                <c:pt idx="354">
                  <c:v>0.9552867119454753</c:v>
                </c:pt>
                <c:pt idx="355">
                  <c:v>0.955459364078409</c:v>
                </c:pt>
                <c:pt idx="356">
                  <c:v>0.955630996710531</c:v>
                </c:pt>
                <c:pt idx="357">
                  <c:v>0.9558016181227372</c:v>
                </c:pt>
                <c:pt idx="358">
                  <c:v>0.9559712365094387</c:v>
                </c:pt>
                <c:pt idx="359">
                  <c:v>0.956139859979671</c:v>
                </c:pt>
                <c:pt idx="360">
                  <c:v>0.9563074965581868</c:v>
                </c:pt>
                <c:pt idx="361">
                  <c:v>0.9564741541865326</c:v>
                </c:pt>
                <c:pt idx="362">
                  <c:v>0.9566398407241071</c:v>
                </c:pt>
                <c:pt idx="363">
                  <c:v>0.9568045639492064</c:v>
                </c:pt>
                <c:pt idx="364">
                  <c:v>0.9569683315600506</c:v>
                </c:pt>
                <c:pt idx="365">
                  <c:v>0.9571311511757965</c:v>
                </c:pt>
                <c:pt idx="366">
                  <c:v>0.9572930303375355</c:v>
                </c:pt>
                <c:pt idx="367">
                  <c:v>0.9574539765092749</c:v>
                </c:pt>
                <c:pt idx="368">
                  <c:v>0.9576139970789056</c:v>
                </c:pt>
                <c:pt idx="369">
                  <c:v>0.957773099359156</c:v>
                </c:pt>
                <c:pt idx="370">
                  <c:v>0.9579312905885294</c:v>
                </c:pt>
                <c:pt idx="371">
                  <c:v>0.9580885779322308</c:v>
                </c:pt>
                <c:pt idx="372">
                  <c:v>0.9582449684830762</c:v>
                </c:pt>
                <c:pt idx="373">
                  <c:v>0.9584004692623921</c:v>
                </c:pt>
                <c:pt idx="374">
                  <c:v>0.9585550872208988</c:v>
                </c:pt>
                <c:pt idx="375">
                  <c:v>0.9587088292395829</c:v>
                </c:pt>
                <c:pt idx="376">
                  <c:v>0.9588617021305555</c:v>
                </c:pt>
                <c:pt idx="377">
                  <c:v>0.9590137126378984</c:v>
                </c:pt>
                <c:pt idx="378">
                  <c:v>0.9591648674384982</c:v>
                </c:pt>
                <c:pt idx="379">
                  <c:v>0.9593151731428677</c:v>
                </c:pt>
                <c:pt idx="380">
                  <c:v>0.959464636295956</c:v>
                </c:pt>
                <c:pt idx="381">
                  <c:v>0.9596132633779462</c:v>
                </c:pt>
                <c:pt idx="382">
                  <c:v>0.959761060805042</c:v>
                </c:pt>
                <c:pt idx="383">
                  <c:v>0.9599080349302427</c:v>
                </c:pt>
                <c:pt idx="384">
                  <c:v>0.9600541920441075</c:v>
                </c:pt>
                <c:pt idx="385">
                  <c:v>0.960199538375508</c:v>
                </c:pt>
                <c:pt idx="386">
                  <c:v>0.9603440800923706</c:v>
                </c:pt>
                <c:pt idx="387">
                  <c:v>0.9604878233024087</c:v>
                </c:pt>
                <c:pt idx="388">
                  <c:v>0.9606307740538425</c:v>
                </c:pt>
                <c:pt idx="389">
                  <c:v>0.9607729383361111</c:v>
                </c:pt>
                <c:pt idx="390">
                  <c:v>0.960914322080573</c:v>
                </c:pt>
                <c:pt idx="391">
                  <c:v>0.9610549311611967</c:v>
                </c:pt>
                <c:pt idx="392">
                  <c:v>0.9611947713952419</c:v>
                </c:pt>
                <c:pt idx="393">
                  <c:v>0.9613338485439312</c:v>
                </c:pt>
                <c:pt idx="394">
                  <c:v>0.9614721683131122</c:v>
                </c:pt>
                <c:pt idx="395">
                  <c:v>0.9616097363539098</c:v>
                </c:pt>
                <c:pt idx="396">
                  <c:v>0.9617465582633703</c:v>
                </c:pt>
                <c:pt idx="397">
                  <c:v>0.961882639585096</c:v>
                </c:pt>
              </c:numCache>
            </c:numRef>
          </c:yVal>
          <c:smooth val="0"/>
        </c:ser>
        <c:axId val="10414005"/>
        <c:axId val="26617182"/>
      </c:scatterChart>
      <c:val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crossBetween val="midCat"/>
        <c:dispUnits/>
      </c:valAx>
      <c:valAx>
        <c:axId val="26617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400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'Aurelia Log Normal'!$M$1</c:f>
              <c:strCache>
                <c:ptCount val="1"/>
                <c:pt idx="0">
                  <c:v>pdf 90% 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'Aurelia Log Normal'!$J$3:$J$600</c:f>
              <c:numCache/>
            </c:numRef>
          </c:xVal>
          <c:yVal>
            <c:numRef>
              <c:f>'Aurelia Log Normal'!$M$3:$M$600</c:f>
              <c:numCache/>
            </c:numRef>
          </c:yVal>
          <c:smooth val="0"/>
        </c:ser>
        <c:axId val="38228047"/>
        <c:axId val="8508104"/>
      </c:scatterChart>
      <c:val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crossBetween val="midCat"/>
        <c:dispUnits/>
      </c:valAx>
      <c:valAx>
        <c:axId val="850810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822804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'Aurelia Log Normal'!$N$1</c:f>
              <c:strCache>
                <c:ptCount val="1"/>
                <c:pt idx="0">
                  <c:v>cdf 90%CI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'Aurelia Log Normal'!$J$3:$J$600</c:f>
              <c:numCache/>
            </c:numRef>
          </c:xVal>
          <c:yVal>
            <c:numRef>
              <c:f>'Aurelia Log Normal'!$N$3:$N$600</c:f>
              <c:numCache/>
            </c:numRef>
          </c:yVal>
          <c:smooth val="0"/>
        </c:ser>
        <c:axId val="9464073"/>
        <c:axId val="18067794"/>
      </c:scatterChart>
      <c:val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crossBetween val="midCat"/>
        <c:dispUnits/>
      </c:valAx>
      <c:valAx>
        <c:axId val="1806779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946407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pdf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'left curve'!$D$2:$D$423</c:f>
              <c:numCache/>
            </c:numRef>
          </c:xVal>
          <c:yVal>
            <c:numRef>
              <c:f>'left curve'!$F$2:$F$423</c:f>
              <c:numCache/>
            </c:numRef>
          </c:yVal>
          <c:smooth val="0"/>
        </c:ser>
        <c:axId val="17027017"/>
        <c:axId val="19025426"/>
      </c:scatterChart>
      <c:val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5426"/>
        <c:crosses val="autoZero"/>
        <c:crossBetween val="midCat"/>
        <c:dispUnits/>
      </c:valAx>
      <c:valAx>
        <c:axId val="1902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701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symmetry plot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'Kaylee symmetry '!$C$2:$C$27</c:f>
              <c:numCache/>
            </c:numRef>
          </c:xVal>
          <c:yVal>
            <c:numRef>
              <c:f>'Kaylee symmetry '!$D$2:$D$27</c:f>
              <c:numCache/>
            </c:numRef>
          </c:yVal>
          <c:smooth val="0"/>
        </c:ser>
        <c:axId val="37011107"/>
        <c:axId val="64664508"/>
      </c:scatterChart>
      <c:val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4508"/>
        <c:crosses val="autoZero"/>
        <c:crossBetween val="midCat"/>
        <c:dispUnits/>
      </c:valAx>
      <c:valAx>
        <c:axId val="64664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110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symmetry plot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'Val symmetry'!$C$2:$C$27</c:f>
              <c:numCache/>
            </c:numRef>
          </c:xVal>
          <c:yVal>
            <c:numRef>
              <c:f>'Val symmetry'!$D$2:$D$27</c:f>
              <c:numCache/>
            </c:numRef>
          </c:yVal>
          <c:smooth val="0"/>
        </c:ser>
        <c:axId val="45109661"/>
        <c:axId val="3333766"/>
      </c:scatterChart>
      <c:val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crossBetween val="midCat"/>
        <c:dispUnits/>
      </c:valAx>
      <c:valAx>
        <c:axId val="3333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66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symmetry plot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'Charlie symmetry'!$C$2:$C$27</c:f>
              <c:numCache/>
            </c:numRef>
          </c:xVal>
          <c:yVal>
            <c:numRef>
              <c:f>'Charlie symmetry'!$D$2:$D$27</c:f>
              <c:numCache/>
            </c:numRef>
          </c:yVal>
          <c:smooth val="0"/>
        </c:ser>
        <c:axId val="30003895"/>
        <c:axId val="1599600"/>
      </c:scatterChart>
      <c:val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600"/>
        <c:crosses val="autoZero"/>
        <c:crossBetween val="midCat"/>
        <c:dispUnits/>
      </c:valAx>
      <c:valAx>
        <c:axId val="1599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0389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aurelia'!$J$1</c:f>
              <c:strCache>
                <c:ptCount val="1"/>
                <c:pt idx="0">
                  <c:v>pdf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aurelia'!$I$2:$I$400</c:f>
              <c:numCache/>
            </c:numRef>
          </c:xVal>
          <c:yVal>
            <c:numRef>
              <c:f>'log normal aurelia'!$J$3:$J$400</c:f>
              <c:numCache/>
            </c:numRef>
          </c:yVal>
          <c:smooth val="0"/>
        </c:ser>
        <c:axId val="14396401"/>
        <c:axId val="62458746"/>
      </c:scatterChart>
      <c:val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8746"/>
        <c:crosses val="autoZero"/>
        <c:crossBetween val="midCat"/>
        <c:dispUnits/>
      </c:valAx>
      <c:valAx>
        <c:axId val="6245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'log normal aurelia'!$K$1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'log normal aurelia'!$I$3:$I$400</c:f>
              <c:numCache/>
            </c:numRef>
          </c:xVal>
          <c:yVal>
            <c:numRef>
              <c:f>'log normal aurelia'!$K$3:$K$400</c:f>
              <c:numCache/>
            </c:numRef>
          </c:yVal>
          <c:smooth val="0"/>
        </c:ser>
        <c:axId val="25257803"/>
        <c:axId val="25993636"/>
      </c:scatterChart>
      <c:val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93636"/>
        <c:crosses val="autoZero"/>
        <c:crossBetween val="midCat"/>
        <c:dispUnits/>
      </c:valAx>
      <c:valAx>
        <c:axId val="25993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780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85725</xdr:rowOff>
    </xdr:from>
    <xdr:to>
      <xdr:col>15</xdr:col>
      <xdr:colOff>161925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5457825" y="85725"/>
        <a:ext cx="4572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14</xdr:row>
      <xdr:rowOff>47625</xdr:rowOff>
    </xdr:from>
    <xdr:to>
      <xdr:col>15</xdr:col>
      <xdr:colOff>171450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5467350" y="2981325"/>
        <a:ext cx="4572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19050</xdr:rowOff>
    </xdr:from>
    <xdr:to>
      <xdr:col>20</xdr:col>
      <xdr:colOff>314325</xdr:colOff>
      <xdr:row>15</xdr:row>
      <xdr:rowOff>19050</xdr:rowOff>
    </xdr:to>
    <xdr:graphicFrame macro="">
      <xdr:nvGraphicFramePr>
        <xdr:cNvPr id="3" name="Chart 2"/>
        <xdr:cNvGraphicFramePr/>
      </xdr:nvGraphicFramePr>
      <xdr:xfrm>
        <a:off x="9486900" y="1905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15</xdr:row>
      <xdr:rowOff>85725</xdr:rowOff>
    </xdr:from>
    <xdr:to>
      <xdr:col>20</xdr:col>
      <xdr:colOff>342900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9515475" y="2943225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7</xdr:row>
      <xdr:rowOff>114300</xdr:rowOff>
    </xdr:from>
    <xdr:to>
      <xdr:col>12</xdr:col>
      <xdr:colOff>95250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3743325" y="1600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1</xdr:row>
      <xdr:rowOff>0</xdr:rowOff>
    </xdr:from>
    <xdr:to>
      <xdr:col>22</xdr:col>
      <xdr:colOff>57150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90678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485775</xdr:colOff>
      <xdr:row>17</xdr:row>
      <xdr:rowOff>114300</xdr:rowOff>
    </xdr:from>
    <xdr:to>
      <xdr:col>22</xdr:col>
      <xdr:colOff>180975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9191625" y="3352800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1</xdr:row>
      <xdr:rowOff>142875</xdr:rowOff>
    </xdr:from>
    <xdr:to>
      <xdr:col>22</xdr:col>
      <xdr:colOff>361950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11258550" y="485775"/>
        <a:ext cx="4572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16</xdr:row>
      <xdr:rowOff>95250</xdr:rowOff>
    </xdr:from>
    <xdr:to>
      <xdr:col>22</xdr:col>
      <xdr:colOff>361950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11258550" y="3305175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361950</xdr:colOff>
      <xdr:row>1</xdr:row>
      <xdr:rowOff>114300</xdr:rowOff>
    </xdr:from>
    <xdr:to>
      <xdr:col>30</xdr:col>
      <xdr:colOff>57150</xdr:colOff>
      <xdr:row>16</xdr:row>
      <xdr:rowOff>104775</xdr:rowOff>
    </xdr:to>
    <xdr:graphicFrame macro="">
      <xdr:nvGraphicFramePr>
        <xdr:cNvPr id="4" name="Chart 3"/>
        <xdr:cNvGraphicFramePr/>
      </xdr:nvGraphicFramePr>
      <xdr:xfrm>
        <a:off x="15830550" y="457200"/>
        <a:ext cx="4572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361950</xdr:colOff>
      <xdr:row>16</xdr:row>
      <xdr:rowOff>104775</xdr:rowOff>
    </xdr:from>
    <xdr:to>
      <xdr:col>30</xdr:col>
      <xdr:colOff>57150</xdr:colOff>
      <xdr:row>31</xdr:row>
      <xdr:rowOff>104775</xdr:rowOff>
    </xdr:to>
    <xdr:graphicFrame macro="">
      <xdr:nvGraphicFramePr>
        <xdr:cNvPr id="5" name="Chart 4"/>
        <xdr:cNvGraphicFramePr/>
      </xdr:nvGraphicFramePr>
      <xdr:xfrm>
        <a:off x="15830550" y="3314700"/>
        <a:ext cx="45720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0</xdr:row>
      <xdr:rowOff>171450</xdr:rowOff>
    </xdr:from>
    <xdr:to>
      <xdr:col>22</xdr:col>
      <xdr:colOff>485775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11639550" y="171450"/>
        <a:ext cx="45815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15</xdr:row>
      <xdr:rowOff>57150</xdr:rowOff>
    </xdr:from>
    <xdr:to>
      <xdr:col>22</xdr:col>
      <xdr:colOff>466725</xdr:colOff>
      <xdr:row>29</xdr:row>
      <xdr:rowOff>142875</xdr:rowOff>
    </xdr:to>
    <xdr:graphicFrame macro="">
      <xdr:nvGraphicFramePr>
        <xdr:cNvPr id="3" name="Chart 2"/>
        <xdr:cNvGraphicFramePr/>
      </xdr:nvGraphicFramePr>
      <xdr:xfrm>
        <a:off x="11630025" y="3190875"/>
        <a:ext cx="4572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476250</xdr:colOff>
      <xdr:row>0</xdr:row>
      <xdr:rowOff>171450</xdr:rowOff>
    </xdr:from>
    <xdr:to>
      <xdr:col>30</xdr:col>
      <xdr:colOff>361950</xdr:colOff>
      <xdr:row>15</xdr:row>
      <xdr:rowOff>76200</xdr:rowOff>
    </xdr:to>
    <xdr:graphicFrame macro="">
      <xdr:nvGraphicFramePr>
        <xdr:cNvPr id="4" name="Chart 3"/>
        <xdr:cNvGraphicFramePr/>
      </xdr:nvGraphicFramePr>
      <xdr:xfrm>
        <a:off x="16211550" y="171450"/>
        <a:ext cx="47625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476250</xdr:colOff>
      <xdr:row>15</xdr:row>
      <xdr:rowOff>66675</xdr:rowOff>
    </xdr:from>
    <xdr:to>
      <xdr:col>30</xdr:col>
      <xdr:colOff>314325</xdr:colOff>
      <xdr:row>29</xdr:row>
      <xdr:rowOff>114300</xdr:rowOff>
    </xdr:to>
    <xdr:graphicFrame macro="">
      <xdr:nvGraphicFramePr>
        <xdr:cNvPr id="5" name="Chart 4"/>
        <xdr:cNvGraphicFramePr/>
      </xdr:nvGraphicFramePr>
      <xdr:xfrm>
        <a:off x="16211550" y="3200400"/>
        <a:ext cx="47148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85725</xdr:rowOff>
    </xdr:from>
    <xdr:to>
      <xdr:col>15</xdr:col>
      <xdr:colOff>161925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5457825" y="85725"/>
        <a:ext cx="4572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14</xdr:row>
      <xdr:rowOff>47625</xdr:rowOff>
    </xdr:from>
    <xdr:to>
      <xdr:col>15</xdr:col>
      <xdr:colOff>171450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5467350" y="2981325"/>
        <a:ext cx="4572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7</xdr:row>
      <xdr:rowOff>114300</xdr:rowOff>
    </xdr:from>
    <xdr:to>
      <xdr:col>12</xdr:col>
      <xdr:colOff>95250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3743325" y="1600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7</xdr:row>
      <xdr:rowOff>114300</xdr:rowOff>
    </xdr:from>
    <xdr:to>
      <xdr:col>12</xdr:col>
      <xdr:colOff>95250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3743325" y="1600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7</xdr:row>
      <xdr:rowOff>123825</xdr:rowOff>
    </xdr:from>
    <xdr:to>
      <xdr:col>12</xdr:col>
      <xdr:colOff>95250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3743325" y="160972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57150</xdr:rowOff>
    </xdr:from>
    <xdr:to>
      <xdr:col>20</xdr:col>
      <xdr:colOff>200025</xdr:colOff>
      <xdr:row>13</xdr:row>
      <xdr:rowOff>180975</xdr:rowOff>
    </xdr:to>
    <xdr:graphicFrame macro="">
      <xdr:nvGraphicFramePr>
        <xdr:cNvPr id="2" name="Chart 1"/>
        <xdr:cNvGraphicFramePr/>
      </xdr:nvGraphicFramePr>
      <xdr:xfrm>
        <a:off x="10163175" y="57150"/>
        <a:ext cx="4552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190500</xdr:colOff>
      <xdr:row>14</xdr:row>
      <xdr:rowOff>9525</xdr:rowOff>
    </xdr:from>
    <xdr:to>
      <xdr:col>20</xdr:col>
      <xdr:colOff>200025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10172700" y="2943225"/>
        <a:ext cx="45434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161925</xdr:colOff>
      <xdr:row>28</xdr:row>
      <xdr:rowOff>66675</xdr:rowOff>
    </xdr:from>
    <xdr:to>
      <xdr:col>20</xdr:col>
      <xdr:colOff>180975</xdr:colOff>
      <xdr:row>42</xdr:row>
      <xdr:rowOff>180975</xdr:rowOff>
    </xdr:to>
    <xdr:graphicFrame macro="">
      <xdr:nvGraphicFramePr>
        <xdr:cNvPr id="4" name="Chart 3"/>
        <xdr:cNvGraphicFramePr/>
      </xdr:nvGraphicFramePr>
      <xdr:xfrm>
        <a:off x="10144125" y="5800725"/>
        <a:ext cx="4552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133350</xdr:colOff>
      <xdr:row>42</xdr:row>
      <xdr:rowOff>133350</xdr:rowOff>
    </xdr:from>
    <xdr:to>
      <xdr:col>20</xdr:col>
      <xdr:colOff>152400</xdr:colOff>
      <xdr:row>57</xdr:row>
      <xdr:rowOff>133350</xdr:rowOff>
    </xdr:to>
    <xdr:graphicFrame macro="">
      <xdr:nvGraphicFramePr>
        <xdr:cNvPr id="5" name="Chart 4"/>
        <xdr:cNvGraphicFramePr/>
      </xdr:nvGraphicFramePr>
      <xdr:xfrm>
        <a:off x="10115550" y="8582025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57150</xdr:rowOff>
    </xdr:from>
    <xdr:to>
      <xdr:col>21</xdr:col>
      <xdr:colOff>200025</xdr:colOff>
      <xdr:row>13</xdr:row>
      <xdr:rowOff>171450</xdr:rowOff>
    </xdr:to>
    <xdr:graphicFrame macro="">
      <xdr:nvGraphicFramePr>
        <xdr:cNvPr id="2" name="Chart 1"/>
        <xdr:cNvGraphicFramePr/>
      </xdr:nvGraphicFramePr>
      <xdr:xfrm>
        <a:off x="10772775" y="5715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14</xdr:row>
      <xdr:rowOff>9525</xdr:rowOff>
    </xdr:from>
    <xdr:to>
      <xdr:col>21</xdr:col>
      <xdr:colOff>200025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10782300" y="2819400"/>
        <a:ext cx="45434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28</xdr:row>
      <xdr:rowOff>66675</xdr:rowOff>
    </xdr:from>
    <xdr:to>
      <xdr:col>21</xdr:col>
      <xdr:colOff>180975</xdr:colOff>
      <xdr:row>42</xdr:row>
      <xdr:rowOff>180975</xdr:rowOff>
    </xdr:to>
    <xdr:graphicFrame macro="">
      <xdr:nvGraphicFramePr>
        <xdr:cNvPr id="4" name="Chart 3"/>
        <xdr:cNvGraphicFramePr/>
      </xdr:nvGraphicFramePr>
      <xdr:xfrm>
        <a:off x="10753725" y="5562600"/>
        <a:ext cx="4552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42</xdr:row>
      <xdr:rowOff>133350</xdr:rowOff>
    </xdr:from>
    <xdr:to>
      <xdr:col>21</xdr:col>
      <xdr:colOff>152400</xdr:colOff>
      <xdr:row>57</xdr:row>
      <xdr:rowOff>133350</xdr:rowOff>
    </xdr:to>
    <xdr:graphicFrame macro="">
      <xdr:nvGraphicFramePr>
        <xdr:cNvPr id="5" name="Chart 4"/>
        <xdr:cNvGraphicFramePr/>
      </xdr:nvGraphicFramePr>
      <xdr:xfrm>
        <a:off x="10725150" y="834390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57150</xdr:rowOff>
    </xdr:from>
    <xdr:to>
      <xdr:col>21</xdr:col>
      <xdr:colOff>200025</xdr:colOff>
      <xdr:row>13</xdr:row>
      <xdr:rowOff>171450</xdr:rowOff>
    </xdr:to>
    <xdr:graphicFrame macro="">
      <xdr:nvGraphicFramePr>
        <xdr:cNvPr id="2" name="Chart 1"/>
        <xdr:cNvGraphicFramePr/>
      </xdr:nvGraphicFramePr>
      <xdr:xfrm>
        <a:off x="10772775" y="5715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14</xdr:row>
      <xdr:rowOff>9525</xdr:rowOff>
    </xdr:from>
    <xdr:to>
      <xdr:col>21</xdr:col>
      <xdr:colOff>200025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10782300" y="2828925"/>
        <a:ext cx="45434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28</xdr:row>
      <xdr:rowOff>66675</xdr:rowOff>
    </xdr:from>
    <xdr:to>
      <xdr:col>21</xdr:col>
      <xdr:colOff>180975</xdr:colOff>
      <xdr:row>42</xdr:row>
      <xdr:rowOff>180975</xdr:rowOff>
    </xdr:to>
    <xdr:graphicFrame macro="">
      <xdr:nvGraphicFramePr>
        <xdr:cNvPr id="4" name="Chart 3"/>
        <xdr:cNvGraphicFramePr/>
      </xdr:nvGraphicFramePr>
      <xdr:xfrm>
        <a:off x="10753725" y="5591175"/>
        <a:ext cx="4552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42</xdr:row>
      <xdr:rowOff>133350</xdr:rowOff>
    </xdr:from>
    <xdr:to>
      <xdr:col>21</xdr:col>
      <xdr:colOff>152400</xdr:colOff>
      <xdr:row>57</xdr:row>
      <xdr:rowOff>133350</xdr:rowOff>
    </xdr:to>
    <xdr:graphicFrame macro="">
      <xdr:nvGraphicFramePr>
        <xdr:cNvPr id="5" name="Chart 4"/>
        <xdr:cNvGraphicFramePr/>
      </xdr:nvGraphicFramePr>
      <xdr:xfrm>
        <a:off x="10725150" y="8372475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57150</xdr:rowOff>
    </xdr:from>
    <xdr:to>
      <xdr:col>21</xdr:col>
      <xdr:colOff>200025</xdr:colOff>
      <xdr:row>13</xdr:row>
      <xdr:rowOff>171450</xdr:rowOff>
    </xdr:to>
    <xdr:graphicFrame macro="">
      <xdr:nvGraphicFramePr>
        <xdr:cNvPr id="2" name="Chart 1"/>
        <xdr:cNvGraphicFramePr/>
      </xdr:nvGraphicFramePr>
      <xdr:xfrm>
        <a:off x="10772775" y="5715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14</xdr:row>
      <xdr:rowOff>9525</xdr:rowOff>
    </xdr:from>
    <xdr:to>
      <xdr:col>21</xdr:col>
      <xdr:colOff>200025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10782300" y="2819400"/>
        <a:ext cx="45434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28</xdr:row>
      <xdr:rowOff>66675</xdr:rowOff>
    </xdr:from>
    <xdr:to>
      <xdr:col>21</xdr:col>
      <xdr:colOff>180975</xdr:colOff>
      <xdr:row>42</xdr:row>
      <xdr:rowOff>180975</xdr:rowOff>
    </xdr:to>
    <xdr:graphicFrame macro="">
      <xdr:nvGraphicFramePr>
        <xdr:cNvPr id="4" name="Chart 3"/>
        <xdr:cNvGraphicFramePr/>
      </xdr:nvGraphicFramePr>
      <xdr:xfrm>
        <a:off x="10753725" y="5581650"/>
        <a:ext cx="4552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42</xdr:row>
      <xdr:rowOff>133350</xdr:rowOff>
    </xdr:from>
    <xdr:to>
      <xdr:col>21</xdr:col>
      <xdr:colOff>152400</xdr:colOff>
      <xdr:row>57</xdr:row>
      <xdr:rowOff>133350</xdr:rowOff>
    </xdr:to>
    <xdr:graphicFrame macro="">
      <xdr:nvGraphicFramePr>
        <xdr:cNvPr id="5" name="Chart 4"/>
        <xdr:cNvGraphicFramePr/>
      </xdr:nvGraphicFramePr>
      <xdr:xfrm>
        <a:off x="10725150" y="836295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by-bur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ght curve"/>
      <sheetName val="left curve"/>
      <sheetName val="combined"/>
      <sheetName val="weibul"/>
      <sheetName val="Sheet3"/>
      <sheetName val="symmetry ex"/>
      <sheetName val="right curve symmetry"/>
      <sheetName val="symmetry"/>
      <sheetName val="Sheet7"/>
      <sheetName val="log norm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H1" t="str">
            <v>pdf</v>
          </cell>
          <cell r="I1" t="str">
            <v>cdf</v>
          </cell>
        </row>
        <row r="3">
          <cell r="G3">
            <v>1</v>
          </cell>
          <cell r="H3">
            <v>0.026935649325099602</v>
          </cell>
          <cell r="I3">
            <v>0.016604469667336547</v>
          </cell>
        </row>
        <row r="4">
          <cell r="G4">
            <v>2</v>
          </cell>
          <cell r="H4">
            <v>0.031831802659758185</v>
          </cell>
          <cell r="I4">
            <v>0.04670362382187256</v>
          </cell>
        </row>
        <row r="5">
          <cell r="G5">
            <v>3</v>
          </cell>
          <cell r="H5">
            <v>0.031928984850017765</v>
          </cell>
          <cell r="I5">
            <v>0.07877302873138745</v>
          </cell>
        </row>
        <row r="6">
          <cell r="G6">
            <v>4</v>
          </cell>
          <cell r="H6">
            <v>0.030670679051393084</v>
          </cell>
          <cell r="I6">
            <v>0.11013022910598395</v>
          </cell>
        </row>
        <row r="7">
          <cell r="G7">
            <v>5</v>
          </cell>
          <cell r="H7">
            <v>0.02901752457892069</v>
          </cell>
          <cell r="I7">
            <v>0.1399885795149241</v>
          </cell>
        </row>
        <row r="8">
          <cell r="G8">
            <v>6</v>
          </cell>
          <cell r="H8">
            <v>0.02730094574641302</v>
          </cell>
          <cell r="I8">
            <v>0.16814615535453797</v>
          </cell>
        </row>
        <row r="9">
          <cell r="G9">
            <v>7</v>
          </cell>
          <cell r="H9">
            <v>0.025644877600291407</v>
          </cell>
          <cell r="I9">
            <v>0.1946114312781679</v>
          </cell>
        </row>
        <row r="10">
          <cell r="G10">
            <v>8</v>
          </cell>
          <cell r="H10">
            <v>0.02409427829808162</v>
          </cell>
          <cell r="I10">
            <v>0.2194713971365631</v>
          </cell>
        </row>
        <row r="11">
          <cell r="G11">
            <v>9</v>
          </cell>
          <cell r="H11">
            <v>0.022661582556188612</v>
          </cell>
          <cell r="I11">
            <v>0.2428394299941385</v>
          </cell>
        </row>
        <row r="12">
          <cell r="G12">
            <v>10</v>
          </cell>
          <cell r="H12">
            <v>0.021345434717639212</v>
          </cell>
          <cell r="I12">
            <v>0.2648334693984536</v>
          </cell>
        </row>
        <row r="13">
          <cell r="G13">
            <v>11</v>
          </cell>
          <cell r="H13">
            <v>0.020138799354931597</v>
          </cell>
          <cell r="I13">
            <v>0.2855668236279618</v>
          </cell>
        </row>
        <row r="14">
          <cell r="G14">
            <v>12</v>
          </cell>
          <cell r="H14">
            <v>0.019032623050385344</v>
          </cell>
          <cell r="I14">
            <v>0.3051445571339884</v>
          </cell>
        </row>
        <row r="15">
          <cell r="G15">
            <v>13</v>
          </cell>
          <cell r="H15">
            <v>0.018017510846821426</v>
          </cell>
          <cell r="I15">
            <v>0.32366241934223233</v>
          </cell>
        </row>
        <row r="16">
          <cell r="G16">
            <v>14</v>
          </cell>
          <cell r="H16">
            <v>0.01708447694888412</v>
          </cell>
          <cell r="I16">
            <v>0.34120693003934743</v>
          </cell>
        </row>
        <row r="17">
          <cell r="G17">
            <v>15</v>
          </cell>
          <cell r="H17">
            <v>0.016225252124483492</v>
          </cell>
          <cell r="I17">
            <v>0.3578559671411118</v>
          </cell>
        </row>
        <row r="18">
          <cell r="G18">
            <v>16</v>
          </cell>
          <cell r="H18">
            <v>0.01543237707910547</v>
          </cell>
          <cell r="I18">
            <v>0.37367954191926134</v>
          </cell>
        </row>
        <row r="19">
          <cell r="G19">
            <v>17</v>
          </cell>
          <cell r="H19">
            <v>0.01469919414474747</v>
          </cell>
          <cell r="I19">
            <v>0.38874061034123514</v>
          </cell>
        </row>
        <row r="20">
          <cell r="G20">
            <v>18</v>
          </cell>
          <cell r="H20">
            <v>0.014019793377418615</v>
          </cell>
          <cell r="I20">
            <v>0.40309585007902965</v>
          </cell>
        </row>
        <row r="21">
          <cell r="G21">
            <v>19</v>
          </cell>
          <cell r="H21">
            <v>0.01338894123450922</v>
          </cell>
          <cell r="I21">
            <v>0.41679637329093067</v>
          </cell>
        </row>
        <row r="22">
          <cell r="G22">
            <v>20</v>
          </cell>
          <cell r="H22">
            <v>0.012802005819131747</v>
          </cell>
          <cell r="I22">
            <v>0.4298883655753305</v>
          </cell>
        </row>
        <row r="23">
          <cell r="G23">
            <v>21</v>
          </cell>
          <cell r="H23">
            <v>0.012254885368305019</v>
          </cell>
          <cell r="I23">
            <v>0.4424136514296231</v>
          </cell>
        </row>
        <row r="24">
          <cell r="G24">
            <v>22</v>
          </cell>
          <cell r="H24">
            <v>0.011743942876521137</v>
          </cell>
          <cell r="I24">
            <v>0.45441019112478054</v>
          </cell>
        </row>
        <row r="25">
          <cell r="G25">
            <v>23</v>
          </cell>
          <cell r="H25">
            <v>0.011265947801784455</v>
          </cell>
          <cell r="I25">
            <v>0.4659125157167767</v>
          </cell>
        </row>
        <row r="26">
          <cell r="G26">
            <v>24</v>
          </cell>
          <cell r="H26">
            <v>0.010818024829515209</v>
          </cell>
          <cell r="I26">
            <v>0.4769521073195675</v>
          </cell>
        </row>
        <row r="27">
          <cell r="G27">
            <v>25</v>
          </cell>
          <cell r="H27">
            <v>0.010397609214208505</v>
          </cell>
          <cell r="I27">
            <v>0.48755773148139714</v>
          </cell>
        </row>
        <row r="28">
          <cell r="G28">
            <v>26</v>
          </cell>
          <cell r="H28">
            <v>0.010002408035661882</v>
          </cell>
          <cell r="I28">
            <v>0.4977557279185439</v>
          </cell>
        </row>
        <row r="29">
          <cell r="G29">
            <v>27</v>
          </cell>
          <cell r="H29">
            <v>0.009630366664476421</v>
          </cell>
          <cell r="I29">
            <v>0.5075702651682477</v>
          </cell>
        </row>
        <row r="30">
          <cell r="G30">
            <v>28</v>
          </cell>
          <cell r="H30">
            <v>0.009279639759224577</v>
          </cell>
          <cell r="I30">
            <v>0.5170235640272631</v>
          </cell>
        </row>
        <row r="31">
          <cell r="G31">
            <v>29</v>
          </cell>
          <cell r="H31">
            <v>0.00894856617676552</v>
          </cell>
          <cell r="I31">
            <v>0.5261360939928407</v>
          </cell>
        </row>
        <row r="32">
          <cell r="G32">
            <v>30</v>
          </cell>
          <cell r="H32">
            <v>0.008635647247254259</v>
          </cell>
          <cell r="I32">
            <v>0.5349267463390931</v>
          </cell>
        </row>
        <row r="33">
          <cell r="G33">
            <v>31</v>
          </cell>
          <cell r="H33">
            <v>0.008339527935910699</v>
          </cell>
          <cell r="I33">
            <v>0.5434129869487395</v>
          </cell>
        </row>
        <row r="34">
          <cell r="G34">
            <v>32</v>
          </cell>
          <cell r="H34">
            <v>0.008058980479503665</v>
          </cell>
          <cell r="I34">
            <v>0.5516109915757389</v>
          </cell>
        </row>
        <row r="35">
          <cell r="G35">
            <v>33</v>
          </cell>
          <cell r="H35">
            <v>0.007792890144631404</v>
          </cell>
          <cell r="I35">
            <v>0.5595357658324445</v>
          </cell>
        </row>
        <row r="36">
          <cell r="G36">
            <v>34</v>
          </cell>
          <cell r="H36">
            <v>0.0075402428066887765</v>
          </cell>
          <cell r="I36">
            <v>0.5672012518685072</v>
          </cell>
        </row>
        <row r="37">
          <cell r="G37">
            <v>35</v>
          </cell>
          <cell r="H37">
            <v>0.007300114093138912</v>
          </cell>
          <cell r="I37">
            <v>0.5746204234305767</v>
          </cell>
        </row>
        <row r="38">
          <cell r="G38">
            <v>36</v>
          </cell>
          <cell r="H38">
            <v>0.007071659872964906</v>
          </cell>
          <cell r="I38">
            <v>0.5818053707551032</v>
          </cell>
        </row>
        <row r="39">
          <cell r="G39">
            <v>37</v>
          </cell>
          <cell r="H39">
            <v>0.00685410790670955</v>
          </cell>
          <cell r="I39">
            <v>0.5887673765451327</v>
          </cell>
        </row>
        <row r="40">
          <cell r="G40">
            <v>38</v>
          </cell>
          <cell r="H40">
            <v>0.006646750499080363</v>
          </cell>
          <cell r="I40">
            <v>0.595516984110561</v>
          </cell>
        </row>
        <row r="41">
          <cell r="G41">
            <v>39</v>
          </cell>
          <cell r="H41">
            <v>0.006448938019413881</v>
          </cell>
          <cell r="I41">
            <v>0.6020640586052777</v>
          </cell>
        </row>
        <row r="42">
          <cell r="G42">
            <v>40</v>
          </cell>
          <cell r="H42">
            <v>0.006260073175000824</v>
          </cell>
          <cell r="I42">
            <v>0.6084178421700497</v>
          </cell>
        </row>
        <row r="43">
          <cell r="G43">
            <v>41</v>
          </cell>
          <cell r="H43">
            <v>0.006079605938930265</v>
          </cell>
          <cell r="I43">
            <v>0.6145870036835623</v>
          </cell>
        </row>
        <row r="44">
          <cell r="G44">
            <v>42</v>
          </cell>
          <cell r="H44">
            <v>0.005907029048197504</v>
          </cell>
          <cell r="I44">
            <v>0.6205796837329314</v>
          </cell>
        </row>
        <row r="45">
          <cell r="G45">
            <v>43</v>
          </cell>
          <cell r="H45">
            <v>0.005741873999747434</v>
          </cell>
          <cell r="I45">
            <v>0.6264035353368698</v>
          </cell>
        </row>
        <row r="46">
          <cell r="G46">
            <v>44</v>
          </cell>
          <cell r="H46">
            <v>0.00558370748223577</v>
          </cell>
          <cell r="I46">
            <v>0.6320657608875645</v>
          </cell>
        </row>
        <row r="47">
          <cell r="G47">
            <v>45</v>
          </cell>
          <cell r="H47">
            <v>0.005432128189876833</v>
          </cell>
          <cell r="I47">
            <v>0.6375731457195026</v>
          </cell>
        </row>
        <row r="48">
          <cell r="G48">
            <v>46</v>
          </cell>
          <cell r="H48">
            <v>0.0052867639720497244</v>
          </cell>
          <cell r="I48">
            <v>0.6429320886636126</v>
          </cell>
        </row>
        <row r="49">
          <cell r="G49">
            <v>47</v>
          </cell>
          <cell r="H49">
            <v>0.0051472692785590754</v>
          </cell>
          <cell r="I49">
            <v>0.6481486299019457</v>
          </cell>
        </row>
        <row r="50">
          <cell r="G50">
            <v>48</v>
          </cell>
          <cell r="H50">
            <v>0.005013322865761226</v>
          </cell>
          <cell r="I50">
            <v>0.6532284764007502</v>
          </cell>
        </row>
        <row r="51">
          <cell r="G51">
            <v>49</v>
          </cell>
          <cell r="H51">
            <v>0.004884625733314265</v>
          </cell>
          <cell r="I51">
            <v>0.6581770251673318</v>
          </cell>
        </row>
        <row r="52">
          <cell r="G52">
            <v>50</v>
          </cell>
          <cell r="H52">
            <v>0.004760899265208909</v>
          </cell>
          <cell r="I52">
            <v>0.6629993845478535</v>
          </cell>
        </row>
        <row r="53">
          <cell r="G53">
            <v>51</v>
          </cell>
          <cell r="H53">
            <v>0.004641883552086658</v>
          </cell>
          <cell r="I53">
            <v>0.6677003937585985</v>
          </cell>
        </row>
        <row r="54">
          <cell r="G54">
            <v>52</v>
          </cell>
          <cell r="H54">
            <v>0.004527335874734834</v>
          </cell>
          <cell r="I54">
            <v>0.6722846408217061</v>
          </cell>
        </row>
        <row r="55">
          <cell r="G55">
            <v>53</v>
          </cell>
          <cell r="H55">
            <v>0.004417029331135707</v>
          </cell>
          <cell r="I55">
            <v>0.6767564790575554</v>
          </cell>
        </row>
        <row r="56">
          <cell r="G56">
            <v>54</v>
          </cell>
          <cell r="H56">
            <v>0.0043107515915962345</v>
          </cell>
          <cell r="I56">
            <v>0.6811200422694447</v>
          </cell>
        </row>
        <row r="57">
          <cell r="G57">
            <v>55</v>
          </cell>
          <cell r="H57">
            <v>0.004208303768347536</v>
          </cell>
          <cell r="I57">
            <v>0.6853792587416995</v>
          </cell>
        </row>
        <row r="58">
          <cell r="G58">
            <v>56</v>
          </cell>
          <cell r="H58">
            <v>0.004109499387618352</v>
          </cell>
          <cell r="I58">
            <v>0.6895378641595558</v>
          </cell>
        </row>
        <row r="59">
          <cell r="G59">
            <v>57</v>
          </cell>
          <cell r="H59">
            <v>0.004014163453592341</v>
          </cell>
          <cell r="I59">
            <v>0.693599413547886</v>
          </cell>
        </row>
        <row r="60">
          <cell r="G60">
            <v>58</v>
          </cell>
          <cell r="H60">
            <v>0.003922131594882364</v>
          </cell>
          <cell r="I60">
            <v>0.697567292315877</v>
          </cell>
        </row>
        <row r="61">
          <cell r="G61">
            <v>59</v>
          </cell>
          <cell r="H61">
            <v>0.0038332492852235674</v>
          </cell>
          <cell r="I61">
            <v>0.70144472648594</v>
          </cell>
        </row>
        <row r="62">
          <cell r="G62">
            <v>60</v>
          </cell>
          <cell r="H62">
            <v>0.003747371131020696</v>
          </cell>
          <cell r="I62">
            <v>0.70523479217732</v>
          </cell>
        </row>
        <row r="63">
          <cell r="G63">
            <v>61</v>
          </cell>
          <cell r="H63">
            <v>0.0036643602192034633</v>
          </cell>
          <cell r="I63">
            <v>0.7089404244079209</v>
          </cell>
        </row>
        <row r="64">
          <cell r="G64">
            <v>62</v>
          </cell>
          <cell r="H64">
            <v>0.003584087519561629</v>
          </cell>
          <cell r="I64">
            <v>0.7125644252716835</v>
          </cell>
        </row>
        <row r="65">
          <cell r="G65">
            <v>63</v>
          </cell>
          <cell r="H65">
            <v>0.0035064313363625324</v>
          </cell>
          <cell r="I65">
            <v>0.7161094715433483</v>
          </cell>
        </row>
        <row r="66">
          <cell r="G66">
            <v>64</v>
          </cell>
          <cell r="H66">
            <v>0.003431276804609446</v>
          </cell>
          <cell r="I66">
            <v>0.7195781217575226</v>
          </cell>
        </row>
        <row r="67">
          <cell r="G67">
            <v>65</v>
          </cell>
          <cell r="H67">
            <v>0.003358515426789259</v>
          </cell>
          <cell r="I67">
            <v>0.7229728228045778</v>
          </cell>
        </row>
        <row r="68">
          <cell r="G68">
            <v>66</v>
          </cell>
          <cell r="H68">
            <v>0.0032880446463909464</v>
          </cell>
          <cell r="I68">
            <v>0.7262959160819713</v>
          </cell>
        </row>
        <row r="69">
          <cell r="G69">
            <v>67</v>
          </cell>
          <cell r="H69">
            <v>0.003219767454859167</v>
          </cell>
          <cell r="I69">
            <v>0.7295496432360701</v>
          </cell>
        </row>
        <row r="70">
          <cell r="G70">
            <v>68</v>
          </cell>
          <cell r="H70">
            <v>0.0031535920289870434</v>
          </cell>
          <cell r="I70">
            <v>0.7327361515263822</v>
          </cell>
        </row>
        <row r="71">
          <cell r="G71">
            <v>69</v>
          </cell>
          <cell r="H71">
            <v>0.0030894313960532277</v>
          </cell>
          <cell r="I71">
            <v>0.7358574988412661</v>
          </cell>
        </row>
        <row r="72">
          <cell r="G72">
            <v>70</v>
          </cell>
          <cell r="H72">
            <v>0.0030272031242762096</v>
          </cell>
          <cell r="I72">
            <v>0.7389156583916296</v>
          </cell>
        </row>
        <row r="73">
          <cell r="G73">
            <v>71</v>
          </cell>
          <cell r="H73">
            <v>0.002966829036397149</v>
          </cell>
          <cell r="I73">
            <v>0.7419125231068182</v>
          </cell>
        </row>
        <row r="74">
          <cell r="G74">
            <v>72</v>
          </cell>
          <cell r="H74">
            <v>0.002908234944414972</v>
          </cell>
          <cell r="I74">
            <v>0.7448499097548201</v>
          </cell>
        </row>
        <row r="75">
          <cell r="G75">
            <v>73</v>
          </cell>
          <cell r="H75">
            <v>0.002851350403687128</v>
          </cell>
          <cell r="I75">
            <v>0.74772956280703</v>
          </cell>
        </row>
        <row r="76">
          <cell r="G76">
            <v>74</v>
          </cell>
          <cell r="H76">
            <v>0.002796108484778763</v>
          </cell>
          <cell r="I76">
            <v>0.7505531580661169</v>
          </cell>
        </row>
        <row r="77">
          <cell r="G77">
            <v>75</v>
          </cell>
          <cell r="H77">
            <v>0.0027424455615949602</v>
          </cell>
          <cell r="I77">
            <v>0.753322306073998</v>
          </cell>
        </row>
        <row r="78">
          <cell r="G78">
            <v>76</v>
          </cell>
          <cell r="H78">
            <v>0.002690301114466467</v>
          </cell>
          <cell r="I78">
            <v>0.7560385553155279</v>
          </cell>
        </row>
        <row r="79">
          <cell r="G79">
            <v>77</v>
          </cell>
          <cell r="H79">
            <v>0.0026396175469813954</v>
          </cell>
          <cell r="I79">
            <v>0.7587033952322415</v>
          </cell>
        </row>
        <row r="80">
          <cell r="G80">
            <v>78</v>
          </cell>
          <cell r="H80">
            <v>0.002590340015464915</v>
          </cell>
          <cell r="I80">
            <v>0.7613182590593404</v>
          </cell>
        </row>
        <row r="81">
          <cell r="G81">
            <v>79</v>
          </cell>
          <cell r="H81">
            <v>0.002542416270107553</v>
          </cell>
          <cell r="I81">
            <v>0.7638845264980627</v>
          </cell>
        </row>
        <row r="82">
          <cell r="G82">
            <v>80</v>
          </cell>
          <cell r="H82">
            <v>0.002495796506831443</v>
          </cell>
          <cell r="I82">
            <v>0.7664035262346223</v>
          </cell>
        </row>
        <row r="83">
          <cell r="G83">
            <v>81</v>
          </cell>
          <cell r="H83">
            <v>0.002450433229063935</v>
          </cell>
          <cell r="I83">
            <v>0.7688765383160349</v>
          </cell>
        </row>
        <row r="84">
          <cell r="G84">
            <v>82</v>
          </cell>
          <cell r="H84">
            <v>0.0024062811186601816</v>
          </cell>
          <cell r="I84">
            <v>0.7713047963923507</v>
          </cell>
        </row>
        <row r="85">
          <cell r="G85">
            <v>83</v>
          </cell>
          <cell r="H85">
            <v>0.00236329691528157</v>
          </cell>
          <cell r="I85">
            <v>0.7736894898340954</v>
          </cell>
        </row>
        <row r="86">
          <cell r="G86">
            <v>84</v>
          </cell>
          <cell r="H86">
            <v>0.002321439303595966</v>
          </cell>
          <cell r="I86">
            <v>0.7760317657330487</v>
          </cell>
        </row>
        <row r="87">
          <cell r="G87">
            <v>85</v>
          </cell>
          <cell r="H87">
            <v>0.0022806688077191242</v>
          </cell>
          <cell r="I87">
            <v>0.7783327307938916</v>
          </cell>
        </row>
        <row r="88">
          <cell r="G88">
            <v>86</v>
          </cell>
          <cell r="H88">
            <v>0.002240947692365203</v>
          </cell>
          <cell r="I88">
            <v>0.7805934531236913</v>
          </cell>
        </row>
        <row r="89">
          <cell r="G89">
            <v>87</v>
          </cell>
          <cell r="H89">
            <v>0.0022022398702181423</v>
          </cell>
          <cell r="I89">
            <v>0.7828149639256857</v>
          </cell>
        </row>
        <row r="90">
          <cell r="G90">
            <v>88</v>
          </cell>
          <cell r="H90">
            <v>0.0021645108150757934</v>
          </cell>
          <cell r="I90">
            <v>0.7849982591033624</v>
          </cell>
        </row>
        <row r="91">
          <cell r="G91">
            <v>89</v>
          </cell>
          <cell r="H91">
            <v>0.0021277274803548417</v>
          </cell>
          <cell r="I91">
            <v>0.7871443007803938</v>
          </cell>
        </row>
        <row r="92">
          <cell r="G92">
            <v>90</v>
          </cell>
          <cell r="H92">
            <v>0.0020918582225777703</v>
          </cell>
          <cell r="I92">
            <v>0.7892540187416008</v>
          </cell>
        </row>
        <row r="93">
          <cell r="G93">
            <v>91</v>
          </cell>
          <cell r="H93">
            <v>0.002056872729493117</v>
          </cell>
          <cell r="I93">
            <v>0.7913283117997448</v>
          </cell>
        </row>
        <row r="94">
          <cell r="G94">
            <v>92</v>
          </cell>
          <cell r="H94">
            <v>0.002022741952507817</v>
          </cell>
          <cell r="I94">
            <v>0.793368049092624</v>
          </cell>
        </row>
        <row r="95">
          <cell r="G95">
            <v>93</v>
          </cell>
          <cell r="H95">
            <v>0.0019894380431354016</v>
          </cell>
          <cell r="I95">
            <v>0.7953740713146329</v>
          </cell>
        </row>
        <row r="96">
          <cell r="G96">
            <v>94</v>
          </cell>
          <cell r="H96">
            <v>0.0019569342931867835</v>
          </cell>
          <cell r="I96">
            <v>0.7973471918866628</v>
          </cell>
        </row>
        <row r="97">
          <cell r="G97">
            <v>95</v>
          </cell>
          <cell r="H97">
            <v>0.0019252050784512793</v>
          </cell>
          <cell r="I97">
            <v>0.79928819806796</v>
          </cell>
        </row>
        <row r="98">
          <cell r="G98">
            <v>96</v>
          </cell>
          <cell r="H98">
            <v>0.0018942258056346211</v>
          </cell>
          <cell r="I98">
            <v>0.80119785201331</v>
          </cell>
        </row>
        <row r="99">
          <cell r="G99">
            <v>97</v>
          </cell>
          <cell r="H99">
            <v>0.0018639728623383008</v>
          </cell>
          <cell r="I99">
            <v>0.8030768917786983</v>
          </cell>
        </row>
        <row r="100">
          <cell r="G100">
            <v>98</v>
          </cell>
          <cell r="H100">
            <v>0.00183442356988061</v>
          </cell>
          <cell r="I100">
            <v>0.8049260322783894</v>
          </cell>
        </row>
        <row r="101">
          <cell r="G101">
            <v>99</v>
          </cell>
          <cell r="H101">
            <v>0.001805556138774573</v>
          </cell>
          <cell r="I101">
            <v>0.8067459661961669</v>
          </cell>
        </row>
        <row r="102">
          <cell r="G102">
            <v>100</v>
          </cell>
          <cell r="H102">
            <v>0.0017773496266913383</v>
          </cell>
          <cell r="I102">
            <v>0.8085373648533107</v>
          </cell>
        </row>
        <row r="103">
          <cell r="G103">
            <v>101</v>
          </cell>
          <cell r="H103">
            <v>0.0017497838987502905</v>
          </cell>
          <cell r="I103">
            <v>0.8103008790357118</v>
          </cell>
        </row>
        <row r="104">
          <cell r="G104">
            <v>102</v>
          </cell>
          <cell r="H104">
            <v>0.0017228395899882357</v>
          </cell>
          <cell r="I104">
            <v>0.8120371397823798</v>
          </cell>
        </row>
        <row r="105">
          <cell r="G105">
            <v>103</v>
          </cell>
          <cell r="H105">
            <v>0.0016964980698708936</v>
          </cell>
          <cell r="I105">
            <v>0.8137467591374516</v>
          </cell>
        </row>
        <row r="106">
          <cell r="G106">
            <v>104</v>
          </cell>
          <cell r="H106">
            <v>0.0016707414087193337</v>
          </cell>
          <cell r="I106">
            <v>0.8154303308676782</v>
          </cell>
        </row>
        <row r="107">
          <cell r="G107">
            <v>105</v>
          </cell>
          <cell r="H107">
            <v>0.001645552345933031</v>
          </cell>
          <cell r="I107">
            <v>0.8170884311472475</v>
          </cell>
        </row>
        <row r="108">
          <cell r="G108">
            <v>106</v>
          </cell>
          <cell r="H108">
            <v>0.0016209142598995329</v>
          </cell>
          <cell r="I108">
            <v>0.8187216192116807</v>
          </cell>
        </row>
        <row r="109">
          <cell r="G109">
            <v>107</v>
          </cell>
          <cell r="H109">
            <v>0.0015968111394881015</v>
          </cell>
          <cell r="I109">
            <v>0.8203304379824395</v>
          </cell>
        </row>
        <row r="110">
          <cell r="G110">
            <v>108</v>
          </cell>
          <cell r="H110">
            <v>0.0015732275570319609</v>
          </cell>
          <cell r="I110">
            <v>0.8219154146637788</v>
          </cell>
        </row>
        <row r="111">
          <cell r="G111">
            <v>109</v>
          </cell>
          <cell r="H111">
            <v>0.0015501486427100643</v>
          </cell>
          <cell r="I111">
            <v>0.8234770613132882</v>
          </cell>
        </row>
        <row r="112">
          <cell r="G112">
            <v>110</v>
          </cell>
          <cell r="H112">
            <v>0.001527560060245374</v>
          </cell>
          <cell r="I112">
            <v>0.825015875387481</v>
          </cell>
        </row>
        <row r="113">
          <cell r="G113">
            <v>111</v>
          </cell>
          <cell r="H113">
            <v>0.0015054479838422384</v>
          </cell>
          <cell r="I113">
            <v>0.8265323402637055</v>
          </cell>
        </row>
        <row r="114">
          <cell r="G114">
            <v>112</v>
          </cell>
          <cell r="H114">
            <v>0.001483799076290419</v>
          </cell>
          <cell r="I114">
            <v>0.8280269257395861</v>
          </cell>
        </row>
        <row r="115">
          <cell r="G115">
            <v>113</v>
          </cell>
          <cell r="H115">
            <v>0.0014626004681682866</v>
          </cell>
          <cell r="I115">
            <v>0.8295000885111197</v>
          </cell>
        </row>
        <row r="116">
          <cell r="G116">
            <v>114</v>
          </cell>
          <cell r="H116">
            <v>0.0014418397380819396</v>
          </cell>
          <cell r="I116">
            <v>0.8309522726304999</v>
          </cell>
        </row>
        <row r="117">
          <cell r="G117">
            <v>115</v>
          </cell>
          <cell r="H117">
            <v>0.0014215048938811899</v>
          </cell>
          <cell r="I117">
            <v>0.8323839099446755</v>
          </cell>
        </row>
        <row r="118">
          <cell r="G118">
            <v>116</v>
          </cell>
          <cell r="H118">
            <v>0.0014015843547970821</v>
          </cell>
          <cell r="I118">
            <v>0.8337954205155867</v>
          </cell>
        </row>
        <row r="119">
          <cell r="G119">
            <v>117</v>
          </cell>
          <cell r="H119">
            <v>0.0013820669344492375</v>
          </cell>
          <cell r="I119">
            <v>0.8351872130229804</v>
          </cell>
        </row>
        <row r="120">
          <cell r="G120">
            <v>118</v>
          </cell>
          <cell r="H120">
            <v>0.0013629418246744588</v>
          </cell>
          <cell r="I120">
            <v>0.8365596851506459</v>
          </cell>
        </row>
        <row r="121">
          <cell r="G121">
            <v>119</v>
          </cell>
          <cell r="H121">
            <v>0.0013441985801312011</v>
          </cell>
          <cell r="I121">
            <v>0.8379132239568724</v>
          </cell>
        </row>
        <row r="122">
          <cell r="G122">
            <v>120</v>
          </cell>
          <cell r="H122">
            <v>0.0013258271036372226</v>
          </cell>
          <cell r="I122">
            <v>0.8392482062298791</v>
          </cell>
        </row>
        <row r="123">
          <cell r="G123">
            <v>121</v>
          </cell>
          <cell r="H123">
            <v>0.0013078176322005202</v>
          </cell>
          <cell r="I123">
            <v>0.8405649988289348</v>
          </cell>
        </row>
        <row r="124">
          <cell r="G124">
            <v>122</v>
          </cell>
          <cell r="H124">
            <v>0.001290160723705937</v>
          </cell>
          <cell r="I124">
            <v>0.8418639590118373</v>
          </cell>
        </row>
        <row r="125">
          <cell r="G125">
            <v>123</v>
          </cell>
          <cell r="H125">
            <v>0.00127284724422225</v>
          </cell>
          <cell r="I125">
            <v>0.8431454347493944</v>
          </cell>
        </row>
        <row r="126">
          <cell r="G126">
            <v>124</v>
          </cell>
          <cell r="H126">
            <v>0.0012558683558965887</v>
          </cell>
          <cell r="I126">
            <v>0.8444097650275071</v>
          </cell>
        </row>
        <row r="127">
          <cell r="G127">
            <v>125</v>
          </cell>
          <cell r="H127">
            <v>0.0012392155054051538</v>
          </cell>
          <cell r="I127">
            <v>0.8456572801374276</v>
          </cell>
        </row>
        <row r="128">
          <cell r="G128">
            <v>126</v>
          </cell>
          <cell r="H128">
            <v>0.0012228804129308323</v>
          </cell>
          <cell r="I128">
            <v>0.8468883019547351</v>
          </cell>
        </row>
        <row r="129">
          <cell r="G129">
            <v>127</v>
          </cell>
          <cell r="H129">
            <v>0.0012068550616403052</v>
          </cell>
          <cell r="I129">
            <v>0.8481031442075406</v>
          </cell>
        </row>
        <row r="130">
          <cell r="G130">
            <v>128</v>
          </cell>
          <cell r="H130">
            <v>0.001191131687634685</v>
          </cell>
          <cell r="I130">
            <v>0.8493021127344074</v>
          </cell>
        </row>
        <row r="131">
          <cell r="G131">
            <v>129</v>
          </cell>
          <cell r="H131">
            <v>0.0011757027703492777</v>
          </cell>
          <cell r="I131">
            <v>0.8504855057324487</v>
          </cell>
        </row>
        <row r="132">
          <cell r="G132">
            <v>130</v>
          </cell>
          <cell r="H132">
            <v>0.0011605610233795072</v>
          </cell>
          <cell r="I132">
            <v>0.8516536139960407</v>
          </cell>
        </row>
        <row r="133">
          <cell r="G133">
            <v>131</v>
          </cell>
          <cell r="H133">
            <v>0.00114569938571134</v>
          </cell>
          <cell r="I133">
            <v>0.8528067211465643</v>
          </cell>
        </row>
        <row r="134">
          <cell r="G134">
            <v>132</v>
          </cell>
          <cell r="H134">
            <v>0.0011311110133358018</v>
          </cell>
          <cell r="I134">
            <v>0.8539451038535727</v>
          </cell>
        </row>
        <row r="135">
          <cell r="G135">
            <v>133</v>
          </cell>
          <cell r="H135">
            <v>0.0011167892712282861</v>
          </cell>
          <cell r="I135">
            <v>0.8550690320477556</v>
          </cell>
        </row>
        <row r="136">
          <cell r="G136">
            <v>134</v>
          </cell>
          <cell r="H136">
            <v>0.0011027277256745434</v>
          </cell>
          <cell r="I136">
            <v>0.8561787691260591</v>
          </cell>
        </row>
        <row r="137">
          <cell r="G137">
            <v>135</v>
          </cell>
          <cell r="H137">
            <v>0.0010889201369261746</v>
          </cell>
          <cell r="I137">
            <v>0.8572745721492965</v>
          </cell>
        </row>
        <row r="138">
          <cell r="G138">
            <v>136</v>
          </cell>
          <cell r="H138">
            <v>0.0010753604521694055</v>
          </cell>
          <cell r="I138">
            <v>0.8583566920325735</v>
          </cell>
        </row>
        <row r="139">
          <cell r="G139">
            <v>137</v>
          </cell>
          <cell r="H139">
            <v>0.00106204279879188</v>
          </cell>
          <cell r="I139">
            <v>0.8594253737288315</v>
          </cell>
        </row>
        <row r="140">
          <cell r="G140">
            <v>138</v>
          </cell>
          <cell r="H140">
            <v>0.001048961477933021</v>
          </cell>
          <cell r="I140">
            <v>0.8604808564058019</v>
          </cell>
        </row>
        <row r="141">
          <cell r="G141">
            <v>139</v>
          </cell>
          <cell r="H141">
            <v>0.00103611095830423</v>
          </cell>
          <cell r="I141">
            <v>0.861523373616645</v>
          </cell>
        </row>
        <row r="142">
          <cell r="G142">
            <v>140</v>
          </cell>
          <cell r="H142">
            <v>0.001023485870266072</v>
          </cell>
          <cell r="I142">
            <v>0.8625531534645411</v>
          </cell>
        </row>
        <row r="143">
          <cell r="G143">
            <v>141</v>
          </cell>
          <cell r="H143">
            <v>0.0010110810001501748</v>
          </cell>
          <cell r="I143">
            <v>0.8635704187614791</v>
          </cell>
        </row>
        <row r="144">
          <cell r="G144">
            <v>142</v>
          </cell>
          <cell r="H144">
            <v>0.000998891284814276</v>
          </cell>
          <cell r="I144">
            <v>0.8645753871814873</v>
          </cell>
        </row>
        <row r="145">
          <cell r="G145">
            <v>143</v>
          </cell>
          <cell r="H145">
            <v>0.0009869118064194556</v>
          </cell>
          <cell r="I145">
            <v>0.8655682714085295</v>
          </cell>
        </row>
        <row r="146">
          <cell r="G146">
            <v>144</v>
          </cell>
          <cell r="H146">
            <v>0.000975137787419193</v>
          </cell>
          <cell r="I146">
            <v>0.8665492792792859</v>
          </cell>
        </row>
        <row r="147">
          <cell r="G147">
            <v>145</v>
          </cell>
          <cell r="H147">
            <v>0.0009635645857504048</v>
          </cell>
          <cell r="I147">
            <v>0.8675186139210245</v>
          </cell>
        </row>
        <row r="148">
          <cell r="G148">
            <v>146</v>
          </cell>
          <cell r="H148">
            <v>0.0009521876902171323</v>
          </cell>
          <cell r="I148">
            <v>0.8684764738847607</v>
          </cell>
        </row>
        <row r="149">
          <cell r="G149">
            <v>147</v>
          </cell>
          <cell r="H149">
            <v>0.0009410027160580807</v>
          </cell>
          <cell r="I149">
            <v>0.8694230532738929</v>
          </cell>
        </row>
        <row r="150">
          <cell r="G150">
            <v>148</v>
          </cell>
          <cell r="H150">
            <v>0.0009300054006895858</v>
          </cell>
          <cell r="I150">
            <v>0.8703585418684952</v>
          </cell>
        </row>
        <row r="151">
          <cell r="G151">
            <v>149</v>
          </cell>
          <cell r="H151">
            <v>0.0009191915996161015</v>
          </cell>
          <cell r="I151">
            <v>0.8712831252454356</v>
          </cell>
        </row>
        <row r="152">
          <cell r="G152">
            <v>150</v>
          </cell>
          <cell r="H152">
            <v>0.0009085572825006447</v>
          </cell>
          <cell r="I152">
            <v>0.872196984894487</v>
          </cell>
        </row>
        <row r="153">
          <cell r="G153">
            <v>151</v>
          </cell>
          <cell r="H153">
            <v>0.0008980985293880172</v>
          </cell>
          <cell r="I153">
            <v>0.8731002983305851</v>
          </cell>
        </row>
        <row r="154">
          <cell r="G154">
            <v>152</v>
          </cell>
          <cell r="H154">
            <v>0.0008878115270740711</v>
          </cell>
          <cell r="I154">
            <v>0.8739932392023821</v>
          </cell>
        </row>
        <row r="155">
          <cell r="G155">
            <v>153</v>
          </cell>
          <cell r="H155">
            <v>0.0008776925656144778</v>
          </cell>
          <cell r="I155">
            <v>0.8748759773972415</v>
          </cell>
        </row>
        <row r="156">
          <cell r="G156">
            <v>154</v>
          </cell>
          <cell r="H156">
            <v>0.0008677380349669095</v>
          </cell>
          <cell r="I156">
            <v>0.875748679142808</v>
          </cell>
        </row>
        <row r="157">
          <cell r="G157">
            <v>155</v>
          </cell>
          <cell r="H157">
            <v>0.0008579444217608129</v>
          </cell>
          <cell r="I157">
            <v>0.8766115071052831</v>
          </cell>
        </row>
        <row r="158">
          <cell r="G158">
            <v>156</v>
          </cell>
          <cell r="H158">
            <v>0.0008483083061891765</v>
          </cell>
          <cell r="I158">
            <v>0.8774646204845347</v>
          </cell>
        </row>
        <row r="159">
          <cell r="G159">
            <v>157</v>
          </cell>
          <cell r="H159">
            <v>0.0008388263590170715</v>
          </cell>
          <cell r="I159">
            <v>0.8783081751061537</v>
          </cell>
        </row>
        <row r="160">
          <cell r="G160">
            <v>158</v>
          </cell>
          <cell r="H160">
            <v>0.0008294953387019121</v>
          </cell>
          <cell r="I160">
            <v>0.8791423235105779</v>
          </cell>
        </row>
        <row r="161">
          <cell r="G161">
            <v>159</v>
          </cell>
          <cell r="H161">
            <v>0.0008203120886206861</v>
          </cell>
          <cell r="I161">
            <v>0.8799672150393885</v>
          </cell>
        </row>
        <row r="162">
          <cell r="G162">
            <v>160</v>
          </cell>
          <cell r="H162">
            <v>0.0008112735343995787</v>
          </cell>
          <cell r="I162">
            <v>0.8807829959188873</v>
          </cell>
        </row>
        <row r="163">
          <cell r="G163">
            <v>161</v>
          </cell>
          <cell r="H163">
            <v>0.0008023766813416993</v>
          </cell>
          <cell r="I163">
            <v>0.881589809341051</v>
          </cell>
        </row>
        <row r="164">
          <cell r="G164">
            <v>162</v>
          </cell>
          <cell r="H164">
            <v>0.0007936186119487634</v>
          </cell>
          <cell r="I164">
            <v>0.8823877955419612</v>
          </cell>
        </row>
        <row r="165">
          <cell r="G165">
            <v>163</v>
          </cell>
          <cell r="H165">
            <v>0.0007849964835327917</v>
          </cell>
          <cell r="I165">
            <v>0.883177091877802</v>
          </cell>
        </row>
        <row r="166">
          <cell r="G166">
            <v>164</v>
          </cell>
          <cell r="H166">
            <v>0.0007765075259141454</v>
          </cell>
          <cell r="I166">
            <v>0.8839578328985118</v>
          </cell>
        </row>
        <row r="167">
          <cell r="G167">
            <v>165</v>
          </cell>
          <cell r="H167">
            <v>0.0007681490392022385</v>
          </cell>
          <cell r="I167">
            <v>0.8847301504191755</v>
          </cell>
        </row>
        <row r="168">
          <cell r="G168">
            <v>166</v>
          </cell>
          <cell r="H168">
            <v>0.0007599183916556046</v>
          </cell>
          <cell r="I168">
            <v>0.8854941735892372</v>
          </cell>
        </row>
        <row r="169">
          <cell r="G169">
            <v>167</v>
          </cell>
          <cell r="H169">
            <v>0.000751813017618039</v>
          </cell>
          <cell r="I169">
            <v>0.886250028959611</v>
          </cell>
        </row>
        <row r="170">
          <cell r="G170">
            <v>168</v>
          </cell>
          <cell r="H170">
            <v>0.0007438304155277197</v>
          </cell>
          <cell r="I170">
            <v>0.8869978405477649</v>
          </cell>
        </row>
        <row r="171">
          <cell r="G171">
            <v>169</v>
          </cell>
          <cell r="H171">
            <v>0.0007359681459963717</v>
          </cell>
          <cell r="I171">
            <v>0.8877377299008493</v>
          </cell>
        </row>
        <row r="172">
          <cell r="G172">
            <v>170</v>
          </cell>
          <cell r="H172">
            <v>0.0007282238299556444</v>
          </cell>
          <cell r="I172">
            <v>0.8884698161569377</v>
          </cell>
        </row>
        <row r="173">
          <cell r="G173">
            <v>171</v>
          </cell>
          <cell r="H173">
            <v>0.0007205951468680066</v>
          </cell>
          <cell r="I173">
            <v>0.8891942161044472</v>
          </cell>
        </row>
        <row r="174">
          <cell r="G174">
            <v>172</v>
          </cell>
          <cell r="H174">
            <v>0.0007130798329996114</v>
          </cell>
          <cell r="I174">
            <v>0.8899110442398008</v>
          </cell>
        </row>
        <row r="175">
          <cell r="G175">
            <v>173</v>
          </cell>
          <cell r="H175">
            <v>0.0007056756797526449</v>
          </cell>
          <cell r="I175">
            <v>0.8906204128233922</v>
          </cell>
        </row>
        <row r="176">
          <cell r="G176">
            <v>174</v>
          </cell>
          <cell r="H176">
            <v>0.0006983805320548548</v>
          </cell>
          <cell r="I176">
            <v>0.8913224319339118</v>
          </cell>
        </row>
        <row r="177">
          <cell r="G177">
            <v>175</v>
          </cell>
          <cell r="H177">
            <v>0.0006911922868039659</v>
          </cell>
          <cell r="I177">
            <v>0.8920172095210902</v>
          </cell>
        </row>
        <row r="178">
          <cell r="G178">
            <v>176</v>
          </cell>
          <cell r="H178">
            <v>0.0006841088913649047</v>
          </cell>
          <cell r="I178">
            <v>0.8927048514569124</v>
          </cell>
        </row>
        <row r="179">
          <cell r="G179">
            <v>177</v>
          </cell>
          <cell r="H179">
            <v>0.0006771283421177109</v>
          </cell>
          <cell r="I179">
            <v>0.8933854615853549</v>
          </cell>
        </row>
        <row r="180">
          <cell r="G180">
            <v>178</v>
          </cell>
          <cell r="H180">
            <v>0.0006702486830542539</v>
          </cell>
          <cell r="I180">
            <v>0.8940591417706952</v>
          </cell>
        </row>
        <row r="181">
          <cell r="G181">
            <v>179</v>
          </cell>
          <cell r="H181">
            <v>0.0006634680044218254</v>
          </cell>
          <cell r="I181">
            <v>0.8947259919444412</v>
          </cell>
        </row>
        <row r="182">
          <cell r="G182">
            <v>180</v>
          </cell>
          <cell r="H182">
            <v>0.000656784441411832</v>
          </cell>
          <cell r="I182">
            <v>0.8953861101509277</v>
          </cell>
        </row>
        <row r="183">
          <cell r="G183">
            <v>181</v>
          </cell>
          <cell r="H183">
            <v>0.0006501961728918837</v>
          </cell>
          <cell r="I183">
            <v>0.8960395925916234</v>
          </cell>
        </row>
        <row r="184">
          <cell r="G184">
            <v>182</v>
          </cell>
          <cell r="H184">
            <v>0.0006437014201796291</v>
          </cell>
          <cell r="I184">
            <v>0.896686533668189</v>
          </cell>
        </row>
        <row r="185">
          <cell r="G185">
            <v>183</v>
          </cell>
          <cell r="H185">
            <v>0.0006372984458567477</v>
          </cell>
          <cell r="I185">
            <v>0.8973270260243333</v>
          </cell>
        </row>
        <row r="186">
          <cell r="G186">
            <v>184</v>
          </cell>
          <cell r="H186">
            <v>0.000630985552621645</v>
          </cell>
          <cell r="I186">
            <v>0.8979611605864984</v>
          </cell>
        </row>
        <row r="187">
          <cell r="G187">
            <v>185</v>
          </cell>
          <cell r="H187">
            <v>0.000624761082179331</v>
          </cell>
          <cell r="I187">
            <v>0.8985890266034193</v>
          </cell>
        </row>
        <row r="188">
          <cell r="G188">
            <v>186</v>
          </cell>
          <cell r="H188">
            <v>0.0006186234141671754</v>
          </cell>
          <cell r="I188">
            <v>0.8992107116845907</v>
          </cell>
        </row>
        <row r="189">
          <cell r="G189">
            <v>187</v>
          </cell>
          <cell r="H189">
            <v>0.0006125709651151822</v>
          </cell>
          <cell r="I189">
            <v>0.8998263018376752</v>
          </cell>
        </row>
        <row r="190">
          <cell r="G190">
            <v>188</v>
          </cell>
          <cell r="H190">
            <v>0.0006066021874395024</v>
          </cell>
          <cell r="I190">
            <v>0.9004358815048918</v>
          </cell>
        </row>
        <row r="191">
          <cell r="G191">
            <v>189</v>
          </cell>
          <cell r="H191">
            <v>0.0006007155684679933</v>
          </cell>
          <cell r="I191">
            <v>0.9010395335984115</v>
          </cell>
        </row>
        <row r="192">
          <cell r="G192">
            <v>190</v>
          </cell>
          <cell r="H192">
            <v>0.0005949096294966561</v>
          </cell>
          <cell r="I192">
            <v>0.901637339534794</v>
          </cell>
        </row>
        <row r="193">
          <cell r="G193">
            <v>191</v>
          </cell>
          <cell r="H193">
            <v>0.0005891829248758113</v>
          </cell>
          <cell r="I193">
            <v>0.9022293792684976</v>
          </cell>
        </row>
        <row r="194">
          <cell r="G194">
            <v>192</v>
          </cell>
          <cell r="H194">
            <v>0.0005835340411249699</v>
          </cell>
          <cell r="I194">
            <v>0.9028157313244878</v>
          </cell>
        </row>
        <row r="195">
          <cell r="G195">
            <v>193</v>
          </cell>
          <cell r="H195">
            <v>0.0005779615960753434</v>
          </cell>
          <cell r="I195">
            <v>0.9033964728299759</v>
          </cell>
        </row>
        <row r="196">
          <cell r="G196">
            <v>194</v>
          </cell>
          <cell r="H196">
            <v>0.0005724642380390241</v>
          </cell>
          <cell r="I196">
            <v>0.9039716795453132</v>
          </cell>
        </row>
        <row r="197">
          <cell r="G197">
            <v>195</v>
          </cell>
          <cell r="H197">
            <v>0.0005670406450038806</v>
          </cell>
          <cell r="I197">
            <v>0.9045414258940667</v>
          </cell>
        </row>
        <row r="198">
          <cell r="G198">
            <v>196</v>
          </cell>
          <cell r="H198">
            <v>0.0005616895238532599</v>
          </cell>
          <cell r="I198">
            <v>0.9051057849923031</v>
          </cell>
        </row>
        <row r="199">
          <cell r="G199">
            <v>197</v>
          </cell>
          <cell r="H199">
            <v>0.0005564096096096121</v>
          </cell>
          <cell r="I199">
            <v>0.9056648286771043</v>
          </cell>
        </row>
        <row r="200">
          <cell r="G200">
            <v>198</v>
          </cell>
          <cell r="H200">
            <v>0.000551199664701228</v>
          </cell>
          <cell r="I200">
            <v>0.9062186275343376</v>
          </cell>
        </row>
        <row r="201">
          <cell r="G201">
            <v>199</v>
          </cell>
          <cell r="H201">
            <v>0.0005460584782512376</v>
          </cell>
          <cell r="I201">
            <v>0.906767250925704</v>
          </cell>
        </row>
        <row r="202">
          <cell r="G202">
            <v>200</v>
          </cell>
          <cell r="H202">
            <v>0.0005409848653881467</v>
          </cell>
          <cell r="I202">
            <v>0.9073107670150875</v>
          </cell>
        </row>
        <row r="203">
          <cell r="G203">
            <v>201</v>
          </cell>
          <cell r="H203">
            <v>0.0005359776665771205</v>
          </cell>
          <cell r="I203">
            <v>0.9078492427942234</v>
          </cell>
        </row>
        <row r="204">
          <cell r="G204">
            <v>202</v>
          </cell>
          <cell r="H204">
            <v>0.0005310357469713356</v>
          </cell>
          <cell r="I204">
            <v>0.9083827441077096</v>
          </cell>
        </row>
        <row r="205">
          <cell r="G205">
            <v>203</v>
          </cell>
          <cell r="H205">
            <v>0.000526157995782693</v>
          </cell>
          <cell r="I205">
            <v>0.9089113356773779</v>
          </cell>
        </row>
        <row r="206">
          <cell r="G206">
            <v>204</v>
          </cell>
          <cell r="H206">
            <v>0.0005213433256712313</v>
          </cell>
          <cell r="I206">
            <v>0.9094350811260467</v>
          </cell>
        </row>
        <row r="207">
          <cell r="G207">
            <v>205</v>
          </cell>
          <cell r="H207">
            <v>0.0005165906721526151</v>
          </cell>
          <cell r="I207">
            <v>0.9099540430006705</v>
          </cell>
        </row>
        <row r="208">
          <cell r="G208">
            <v>206</v>
          </cell>
          <cell r="H208">
            <v>0.0005118989930230829</v>
          </cell>
          <cell r="I208">
            <v>0.910468282794907</v>
          </cell>
        </row>
        <row r="209">
          <cell r="G209">
            <v>207</v>
          </cell>
          <cell r="H209">
            <v>0.0005072672678012616</v>
          </cell>
          <cell r="I209">
            <v>0.9109778609711172</v>
          </cell>
        </row>
        <row r="210">
          <cell r="G210">
            <v>208</v>
          </cell>
          <cell r="H210">
            <v>0.0005026944971862814</v>
          </cell>
          <cell r="I210">
            <v>0.9114828369818156</v>
          </cell>
        </row>
        <row r="211">
          <cell r="G211">
            <v>209</v>
          </cell>
          <cell r="H211">
            <v>0.0004981797025316671</v>
          </cell>
          <cell r="I211">
            <v>0.911983269290586</v>
          </cell>
        </row>
        <row r="212">
          <cell r="G212">
            <v>210</v>
          </cell>
          <cell r="H212">
            <v>0.000493721925334447</v>
          </cell>
          <cell r="I212">
            <v>0.9124792153924798</v>
          </cell>
        </row>
        <row r="213">
          <cell r="G213">
            <v>211</v>
          </cell>
          <cell r="H213">
            <v>0.0004893202267390055</v>
          </cell>
          <cell r="I213">
            <v>0.9129707318339093</v>
          </cell>
        </row>
        <row r="214">
          <cell r="G214">
            <v>212</v>
          </cell>
          <cell r="H214">
            <v>0.00048497368705517825</v>
          </cell>
          <cell r="I214">
            <v>0.9134578742320539</v>
          </cell>
        </row>
        <row r="215">
          <cell r="G215">
            <v>213</v>
          </cell>
          <cell r="H215">
            <v>0.0004806814052901272</v>
          </cell>
          <cell r="I215">
            <v>0.9139406972937899</v>
          </cell>
        </row>
        <row r="216">
          <cell r="G216">
            <v>214</v>
          </cell>
          <cell r="H216">
            <v>0.0004764424986935488</v>
          </cell>
          <cell r="I216">
            <v>0.9144192548341592</v>
          </cell>
        </row>
        <row r="217">
          <cell r="G217">
            <v>215</v>
          </cell>
          <cell r="H217">
            <v>0.0004722561023157659</v>
          </cell>
          <cell r="I217">
            <v>0.9148935997943902</v>
          </cell>
        </row>
        <row r="218">
          <cell r="G218">
            <v>216</v>
          </cell>
          <cell r="H218">
            <v>0.00046812136857831034</v>
          </cell>
          <cell r="I218">
            <v>0.9153637842594826</v>
          </cell>
        </row>
        <row r="219">
          <cell r="G219">
            <v>217</v>
          </cell>
          <cell r="H219">
            <v>0.0004640374668565765</v>
          </cell>
          <cell r="I219">
            <v>0.9158298594753683</v>
          </cell>
        </row>
        <row r="220">
          <cell r="G220">
            <v>218</v>
          </cell>
          <cell r="H220">
            <v>0.00046000358307415234</v>
          </cell>
          <cell r="I220">
            <v>0.9162918758656626</v>
          </cell>
        </row>
        <row r="221">
          <cell r="G221">
            <v>219</v>
          </cell>
          <cell r="H221">
            <v>0.0004560189193084775</v>
          </cell>
          <cell r="I221">
            <v>0.9167498830480136</v>
          </cell>
        </row>
        <row r="222">
          <cell r="G222">
            <v>220</v>
          </cell>
          <cell r="H222">
            <v>0.00045208269340744363</v>
          </cell>
          <cell r="I222">
            <v>0.9172039298500635</v>
          </cell>
        </row>
        <row r="223">
          <cell r="G223">
            <v>221</v>
          </cell>
          <cell r="H223">
            <v>0.0004481941386166083</v>
          </cell>
          <cell r="I223">
            <v>0.9176540643250315</v>
          </cell>
        </row>
        <row r="224">
          <cell r="G224">
            <v>222</v>
          </cell>
          <cell r="H224">
            <v>0.00044435250321666497</v>
          </cell>
          <cell r="I224">
            <v>0.9181003337669305</v>
          </cell>
        </row>
        <row r="225">
          <cell r="G225">
            <v>223</v>
          </cell>
          <cell r="H225">
            <v>0.00044055705017087326</v>
          </cell>
          <cell r="I225">
            <v>0.9185427847254236</v>
          </cell>
        </row>
        <row r="226">
          <cell r="G226">
            <v>224</v>
          </cell>
          <cell r="H226">
            <v>0.0004368070567821206</v>
          </cell>
          <cell r="I226">
            <v>0.9189814630203356</v>
          </cell>
        </row>
        <row r="227">
          <cell r="G227">
            <v>225</v>
          </cell>
          <cell r="H227">
            <v>0.0004331018143593105</v>
          </cell>
          <cell r="I227">
            <v>0.9194164137558245</v>
          </cell>
        </row>
        <row r="228">
          <cell r="G228">
            <v>226</v>
          </cell>
          <cell r="H228">
            <v>0.0004294406278928027</v>
          </cell>
          <cell r="I228">
            <v>0.9198476813342246</v>
          </cell>
        </row>
        <row r="229">
          <cell r="G229">
            <v>227</v>
          </cell>
          <cell r="H229">
            <v>0.0004258228157386128</v>
          </cell>
          <cell r="I229">
            <v>0.9202753094695691</v>
          </cell>
        </row>
        <row r="230">
          <cell r="G230">
            <v>228</v>
          </cell>
          <cell r="H230">
            <v>0.0004222477093111074</v>
          </cell>
          <cell r="I230">
            <v>0.9206993412008022</v>
          </cell>
        </row>
        <row r="231">
          <cell r="G231">
            <v>229</v>
          </cell>
          <cell r="H231">
            <v>0.0004187146527839267</v>
          </cell>
          <cell r="I231">
            <v>0.9211198189046863</v>
          </cell>
        </row>
        <row r="232">
          <cell r="G232">
            <v>230</v>
          </cell>
          <cell r="H232">
            <v>0.0004152230027988941</v>
          </cell>
          <cell r="I232">
            <v>0.9215367843084155</v>
          </cell>
        </row>
        <row r="233">
          <cell r="G233">
            <v>231</v>
          </cell>
          <cell r="H233">
            <v>0.00041177212818266015</v>
          </cell>
          <cell r="I233">
            <v>0.9219502785019413</v>
          </cell>
        </row>
        <row r="234">
          <cell r="G234">
            <v>232</v>
          </cell>
          <cell r="H234">
            <v>0.0004083614096708443</v>
          </cell>
          <cell r="I234">
            <v>0.9223603419500195</v>
          </cell>
        </row>
        <row r="235">
          <cell r="G235">
            <v>233</v>
          </cell>
          <cell r="H235">
            <v>0.00040499023963946017</v>
          </cell>
          <cell r="I235">
            <v>0.9227670145039834</v>
          </cell>
        </row>
        <row r="236">
          <cell r="G236">
            <v>234</v>
          </cell>
          <cell r="H236">
            <v>0.0004016580218433877</v>
          </cell>
          <cell r="I236">
            <v>0.9231703354132534</v>
          </cell>
        </row>
        <row r="237">
          <cell r="G237">
            <v>235</v>
          </cell>
          <cell r="H237">
            <v>0.00039836417116170185</v>
          </cell>
          <cell r="I237">
            <v>0.9235703433365875</v>
          </cell>
        </row>
        <row r="238">
          <cell r="G238">
            <v>236</v>
          </cell>
          <cell r="H238">
            <v>0.00039510811334962463</v>
          </cell>
          <cell r="I238">
            <v>0.9239670763530818</v>
          </cell>
        </row>
        <row r="239">
          <cell r="G239">
            <v>237</v>
          </cell>
          <cell r="H239">
            <v>0.00039188928479693574</v>
          </cell>
          <cell r="I239">
            <v>0.9243605719729243</v>
          </cell>
        </row>
        <row r="240">
          <cell r="G240">
            <v>238</v>
          </cell>
          <cell r="H240">
            <v>0.00038870713229262164</v>
          </cell>
          <cell r="I240">
            <v>0.9247508671479121</v>
          </cell>
        </row>
        <row r="241">
          <cell r="G241">
            <v>239</v>
          </cell>
          <cell r="H241">
            <v>0.0003855611127955978</v>
          </cell>
          <cell r="I241">
            <v>0.9251379982817349</v>
          </cell>
        </row>
        <row r="242">
          <cell r="G242">
            <v>240</v>
          </cell>
          <cell r="H242">
            <v>0.0003824506932113177</v>
          </cell>
          <cell r="I242">
            <v>0.9255220012400328</v>
          </cell>
        </row>
        <row r="243">
          <cell r="G243">
            <v>241</v>
          </cell>
          <cell r="H243">
            <v>0.0003793753501740918</v>
          </cell>
          <cell r="I243">
            <v>0.9259029113602341</v>
          </cell>
        </row>
        <row r="244">
          <cell r="G244">
            <v>242</v>
          </cell>
          <cell r="H244">
            <v>0.0003763345698349626</v>
          </cell>
          <cell r="I244">
            <v>0.9262807634611769</v>
          </cell>
        </row>
        <row r="245">
          <cell r="G245">
            <v>243</v>
          </cell>
          <cell r="H245">
            <v>0.00037332784765496034</v>
          </cell>
          <cell r="I245">
            <v>0.9266555918525226</v>
          </cell>
        </row>
        <row r="246">
          <cell r="G246">
            <v>244</v>
          </cell>
          <cell r="H246">
            <v>0.0003703546882035885</v>
          </cell>
          <cell r="I246">
            <v>0.9270274303439641</v>
          </cell>
        </row>
        <row r="247">
          <cell r="G247">
            <v>245</v>
          </cell>
          <cell r="H247">
            <v>0.00036741460496239234</v>
          </cell>
          <cell r="I247">
            <v>0.9273963122542362</v>
          </cell>
        </row>
        <row r="248">
          <cell r="G248">
            <v>246</v>
          </cell>
          <cell r="H248">
            <v>0.00036450712013346033</v>
          </cell>
          <cell r="I248">
            <v>0.9277622704199314</v>
          </cell>
        </row>
        <row r="249">
          <cell r="G249">
            <v>247</v>
          </cell>
          <cell r="H249">
            <v>0.00036163176445271083</v>
          </cell>
          <cell r="I249">
            <v>0.9281253372041264</v>
          </cell>
        </row>
        <row r="250">
          <cell r="G250">
            <v>248</v>
          </cell>
          <cell r="H250">
            <v>0.0003587880770078417</v>
          </cell>
          <cell r="I250">
            <v>0.9284855445048246</v>
          </cell>
        </row>
        <row r="251">
          <cell r="G251">
            <v>249</v>
          </cell>
          <cell r="H251">
            <v>0.0003559756050607959</v>
          </cell>
          <cell r="I251">
            <v>0.9288429237632191</v>
          </cell>
        </row>
        <row r="252">
          <cell r="G252">
            <v>250</v>
          </cell>
          <cell r="H252">
            <v>0.00035319390387462436</v>
          </cell>
          <cell r="I252">
            <v>0.9291975059717795</v>
          </cell>
        </row>
        <row r="253">
          <cell r="G253">
            <v>251</v>
          </cell>
          <cell r="H253">
            <v>0.0003504425365446185</v>
          </cell>
          <cell r="I253">
            <v>0.9295493216821685</v>
          </cell>
        </row>
        <row r="254">
          <cell r="G254">
            <v>252</v>
          </cell>
          <cell r="H254">
            <v>0.00034772107383358524</v>
          </cell>
          <cell r="I254">
            <v>0.9298984010129917</v>
          </cell>
        </row>
        <row r="255">
          <cell r="G255">
            <v>253</v>
          </cell>
          <cell r="H255">
            <v>0.0003450290940111719</v>
          </cell>
          <cell r="I255">
            <v>0.9302447736573837</v>
          </cell>
        </row>
        <row r="256">
          <cell r="G256">
            <v>254</v>
          </cell>
          <cell r="H256">
            <v>0.00034236618269708623</v>
          </cell>
          <cell r="I256">
            <v>0.9305884688904368</v>
          </cell>
        </row>
        <row r="257">
          <cell r="G257">
            <v>255</v>
          </cell>
          <cell r="H257">
            <v>0.0003397319327081546</v>
          </cell>
          <cell r="I257">
            <v>0.9309295155764745</v>
          </cell>
        </row>
        <row r="258">
          <cell r="G258">
            <v>256</v>
          </cell>
          <cell r="H258">
            <v>0.0003371259439090631</v>
          </cell>
          <cell r="I258">
            <v>0.931267942176173</v>
          </cell>
        </row>
        <row r="259">
          <cell r="G259">
            <v>257</v>
          </cell>
          <cell r="H259">
            <v>0.00033454782306671605</v>
          </cell>
          <cell r="I259">
            <v>0.9316037767535366</v>
          </cell>
        </row>
        <row r="260">
          <cell r="G260">
            <v>258</v>
          </cell>
          <cell r="H260">
            <v>0.0003319971837080907</v>
          </cell>
          <cell r="I260">
            <v>0.9319370469827275</v>
          </cell>
        </row>
        <row r="261">
          <cell r="G261">
            <v>259</v>
          </cell>
          <cell r="H261">
            <v>0.00032947364598150076</v>
          </cell>
          <cell r="I261">
            <v>0.9322677801547579</v>
          </cell>
        </row>
        <row r="262">
          <cell r="G262">
            <v>260</v>
          </cell>
          <cell r="H262">
            <v>0.00032697683652117577</v>
          </cell>
          <cell r="I262">
            <v>0.932596003184042</v>
          </cell>
        </row>
        <row r="263">
          <cell r="G263">
            <v>261</v>
          </cell>
          <cell r="H263">
            <v>0.00032450638831506425</v>
          </cell>
          <cell r="I263">
            <v>0.9329217426148159</v>
          </cell>
        </row>
        <row r="264">
          <cell r="G264">
            <v>262</v>
          </cell>
          <cell r="H264">
            <v>0.00032206194057576946</v>
          </cell>
          <cell r="I264">
            <v>0.9332450246274266</v>
          </cell>
        </row>
        <row r="265">
          <cell r="G265">
            <v>263</v>
          </cell>
          <cell r="H265">
            <v>0.0003196431386145356</v>
          </cell>
          <cell r="I265">
            <v>0.9335658750444937</v>
          </cell>
        </row>
        <row r="266">
          <cell r="G266">
            <v>264</v>
          </cell>
          <cell r="H266">
            <v>0.00031724963371821346</v>
          </cell>
          <cell r="I266">
            <v>0.9338843193369456</v>
          </cell>
        </row>
        <row r="267">
          <cell r="G267">
            <v>265</v>
          </cell>
          <cell r="H267">
            <v>0.00031488108302909964</v>
          </cell>
          <cell r="I267">
            <v>0.9342003826299354</v>
          </cell>
        </row>
        <row r="268">
          <cell r="G268">
            <v>266</v>
          </cell>
          <cell r="H268">
            <v>0.0003125371494275991</v>
          </cell>
          <cell r="I268">
            <v>0.9345140897086373</v>
          </cell>
        </row>
        <row r="269">
          <cell r="G269">
            <v>267</v>
          </cell>
          <cell r="H269">
            <v>0.0003102175014176178</v>
          </cell>
          <cell r="I269">
            <v>0.9348254650239266</v>
          </cell>
        </row>
        <row r="270">
          <cell r="G270">
            <v>268</v>
          </cell>
          <cell r="H270">
            <v>0.000307921813014624</v>
          </cell>
          <cell r="I270">
            <v>0.9351345326979481</v>
          </cell>
        </row>
        <row r="271">
          <cell r="G271">
            <v>269</v>
          </cell>
          <cell r="H271">
            <v>0.00030564976363629435</v>
          </cell>
          <cell r="I271">
            <v>0.935441316529572</v>
          </cell>
        </row>
        <row r="272">
          <cell r="G272">
            <v>270</v>
          </cell>
          <cell r="H272">
            <v>0.00030340103799569385</v>
          </cell>
          <cell r="I272">
            <v>0.9357458399997423</v>
          </cell>
        </row>
        <row r="273">
          <cell r="G273">
            <v>271</v>
          </cell>
          <cell r="H273">
            <v>0.00030117532599691175</v>
          </cell>
          <cell r="I273">
            <v>0.9360481262767206</v>
          </cell>
        </row>
        <row r="274">
          <cell r="G274">
            <v>272</v>
          </cell>
          <cell r="H274">
            <v>0.0002989723226330789</v>
          </cell>
          <cell r="I274">
            <v>0.9363481982212256</v>
          </cell>
        </row>
        <row r="275">
          <cell r="G275">
            <v>273</v>
          </cell>
          <cell r="H275">
            <v>0.00029679172788673626</v>
          </cell>
          <cell r="I275">
            <v>0.9366460783914716</v>
          </cell>
        </row>
        <row r="276">
          <cell r="G276">
            <v>274</v>
          </cell>
          <cell r="H276">
            <v>0.0002946332466324547</v>
          </cell>
          <cell r="I276">
            <v>0.9369417890481098</v>
          </cell>
        </row>
        <row r="277">
          <cell r="G277">
            <v>275</v>
          </cell>
          <cell r="H277">
            <v>0.00029249658854167465</v>
          </cell>
          <cell r="I277">
            <v>0.9372353521590722</v>
          </cell>
        </row>
        <row r="278">
          <cell r="G278">
            <v>276</v>
          </cell>
          <cell r="H278">
            <v>0.00029038146798970383</v>
          </cell>
          <cell r="I278">
            <v>0.9375267894043214</v>
          </cell>
        </row>
        <row r="279">
          <cell r="G279">
            <v>277</v>
          </cell>
          <cell r="H279">
            <v>0.0002882876039647959</v>
          </cell>
          <cell r="I279">
            <v>0.9378161221805102</v>
          </cell>
        </row>
        <row r="280">
          <cell r="G280">
            <v>278</v>
          </cell>
          <cell r="H280">
            <v>0.0002862147199792974</v>
          </cell>
          <cell r="I280">
            <v>0.9381033716055482</v>
          </cell>
        </row>
        <row r="281">
          <cell r="G281">
            <v>279</v>
          </cell>
          <cell r="H281">
            <v>0.00028416254398275947</v>
          </cell>
          <cell r="I281">
            <v>0.9383885585230834</v>
          </cell>
        </row>
        <row r="282">
          <cell r="G282">
            <v>280</v>
          </cell>
          <cell r="H282">
            <v>0.00028213080827701716</v>
          </cell>
          <cell r="I282">
            <v>0.9386717035068965</v>
          </cell>
        </row>
        <row r="283">
          <cell r="G283">
            <v>281</v>
          </cell>
          <cell r="H283">
            <v>0.00028011924943313426</v>
          </cell>
          <cell r="I283">
            <v>0.9389528268652116</v>
          </cell>
        </row>
        <row r="284">
          <cell r="G284">
            <v>282</v>
          </cell>
          <cell r="H284">
            <v>0.0002781276082102099</v>
          </cell>
          <cell r="I284">
            <v>0.9392319486449242</v>
          </cell>
        </row>
        <row r="285">
          <cell r="G285">
            <v>283</v>
          </cell>
          <cell r="H285">
            <v>0.0002761556294759764</v>
          </cell>
          <cell r="I285">
            <v>0.9395090886357502</v>
          </cell>
        </row>
        <row r="286">
          <cell r="G286">
            <v>284</v>
          </cell>
          <cell r="H286">
            <v>0.0002742030621291404</v>
          </cell>
          <cell r="I286">
            <v>0.9397842663742948</v>
          </cell>
        </row>
        <row r="287">
          <cell r="G287">
            <v>285</v>
          </cell>
          <cell r="H287">
            <v>0.00027226965902344335</v>
          </cell>
          <cell r="I287">
            <v>0.9400575011480458</v>
          </cell>
        </row>
        <row r="288">
          <cell r="G288">
            <v>286</v>
          </cell>
          <cell r="H288">
            <v>0.00027035517689337626</v>
          </cell>
          <cell r="I288">
            <v>0.9403288119992912</v>
          </cell>
        </row>
        <row r="289">
          <cell r="G289">
            <v>287</v>
          </cell>
          <cell r="H289">
            <v>0.00026845937628152094</v>
          </cell>
          <cell r="I289">
            <v>0.9405982177289637</v>
          </cell>
        </row>
        <row r="290">
          <cell r="G290">
            <v>288</v>
          </cell>
          <cell r="H290">
            <v>0.00026658202146747755</v>
          </cell>
          <cell r="I290">
            <v>0.9408657369004128</v>
          </cell>
        </row>
        <row r="291">
          <cell r="G291">
            <v>289</v>
          </cell>
          <cell r="H291">
            <v>0.00026472288039832304</v>
          </cell>
          <cell r="I291">
            <v>0.9411313878431069</v>
          </cell>
        </row>
        <row r="292">
          <cell r="G292">
            <v>290</v>
          </cell>
          <cell r="H292">
            <v>0.00026288172462058794</v>
          </cell>
          <cell r="I292">
            <v>0.9413951886562673</v>
          </cell>
        </row>
        <row r="293">
          <cell r="G293">
            <v>291</v>
          </cell>
          <cell r="H293">
            <v>0.0002610583292136931</v>
          </cell>
          <cell r="I293">
            <v>0.9416571572124331</v>
          </cell>
        </row>
        <row r="294">
          <cell r="G294">
            <v>292</v>
          </cell>
          <cell r="H294">
            <v>0.0002592524727248183</v>
          </cell>
          <cell r="I294">
            <v>0.9419173111609628</v>
          </cell>
        </row>
        <row r="295">
          <cell r="G295">
            <v>293</v>
          </cell>
          <cell r="H295">
            <v>0.0002574639371051656</v>
          </cell>
          <cell r="I295">
            <v>0.9421756679314688</v>
          </cell>
        </row>
        <row r="296">
          <cell r="G296">
            <v>294</v>
          </cell>
          <cell r="H296">
            <v>0.00025569250764759336</v>
          </cell>
          <cell r="I296">
            <v>0.9424322447371908</v>
          </cell>
        </row>
        <row r="297">
          <cell r="G297">
            <v>295</v>
          </cell>
          <cell r="H297">
            <v>0.000253937972925563</v>
          </cell>
          <cell r="I297">
            <v>0.9426870585783067</v>
          </cell>
        </row>
        <row r="298">
          <cell r="G298">
            <v>296</v>
          </cell>
          <cell r="H298">
            <v>0.0002522001247334039</v>
          </cell>
          <cell r="I298">
            <v>0.9429401262451833</v>
          </cell>
        </row>
        <row r="299">
          <cell r="G299">
            <v>297</v>
          </cell>
          <cell r="H299">
            <v>0.0002504787580278213</v>
          </cell>
          <cell r="I299">
            <v>0.9431914643215679</v>
          </cell>
        </row>
        <row r="300">
          <cell r="G300">
            <v>298</v>
          </cell>
          <cell r="H300">
            <v>0.00024877367087065583</v>
          </cell>
          <cell r="I300">
            <v>0.9434410891877213</v>
          </cell>
        </row>
        <row r="301">
          <cell r="G301">
            <v>299</v>
          </cell>
          <cell r="H301">
            <v>0.0002470846643728365</v>
          </cell>
          <cell r="I301">
            <v>0.9436890170234957</v>
          </cell>
        </row>
        <row r="302">
          <cell r="G302">
            <v>300</v>
          </cell>
          <cell r="H302">
            <v>0.000245411542639518</v>
          </cell>
          <cell r="I302">
            <v>0.9439352638113557</v>
          </cell>
        </row>
        <row r="303">
          <cell r="G303">
            <v>301</v>
          </cell>
          <cell r="H303">
            <v>0.00024375411271636117</v>
          </cell>
          <cell r="I303">
            <v>0.944179845339346</v>
          </cell>
        </row>
        <row r="304">
          <cell r="G304">
            <v>302</v>
          </cell>
          <cell r="H304">
            <v>0.00024211218453693126</v>
          </cell>
          <cell r="I304">
            <v>0.9444227772040049</v>
          </cell>
        </row>
        <row r="305">
          <cell r="G305">
            <v>303</v>
          </cell>
          <cell r="H305">
            <v>0.0002404855708712005</v>
          </cell>
          <cell r="I305">
            <v>0.9446640748132268</v>
          </cell>
        </row>
        <row r="306">
          <cell r="G306">
            <v>304</v>
          </cell>
          <cell r="H306">
            <v>0.0002388740872751036</v>
          </cell>
          <cell r="I306">
            <v>0.9449037533890734</v>
          </cell>
        </row>
        <row r="307">
          <cell r="G307">
            <v>305</v>
          </cell>
          <cell r="H307">
            <v>0.00023727755204115125</v>
          </cell>
          <cell r="I307">
            <v>0.9451418279705346</v>
          </cell>
        </row>
        <row r="308">
          <cell r="G308">
            <v>306</v>
          </cell>
          <cell r="H308">
            <v>0.00023569578615004603</v>
          </cell>
          <cell r="I308">
            <v>0.9453783134162407</v>
          </cell>
        </row>
        <row r="309">
          <cell r="G309">
            <v>307</v>
          </cell>
          <cell r="H309">
            <v>0.00023412861322330715</v>
          </cell>
          <cell r="I309">
            <v>0.9456132244071273</v>
          </cell>
        </row>
        <row r="310">
          <cell r="G310">
            <v>308</v>
          </cell>
          <cell r="H310">
            <v>0.00023257585947685538</v>
          </cell>
          <cell r="I310">
            <v>0.9458465754490524</v>
          </cell>
        </row>
        <row r="311">
          <cell r="G311">
            <v>309</v>
          </cell>
          <cell r="H311">
            <v>0.000231037353675549</v>
          </cell>
          <cell r="I311">
            <v>0.9460783808753682</v>
          </cell>
        </row>
        <row r="312">
          <cell r="G312">
            <v>310</v>
          </cell>
          <cell r="H312">
            <v>0.00022951292708865118</v>
          </cell>
          <cell r="I312">
            <v>0.9463086548494476</v>
          </cell>
        </row>
        <row r="313">
          <cell r="G313">
            <v>311</v>
          </cell>
          <cell r="H313">
            <v>0.0002280024134461913</v>
          </cell>
          <cell r="I313">
            <v>0.9465374113671667</v>
          </cell>
        </row>
        <row r="314">
          <cell r="G314">
            <v>312</v>
          </cell>
          <cell r="H314">
            <v>0.00022650564889621934</v>
          </cell>
          <cell r="I314">
            <v>0.9467646642593445</v>
          </cell>
        </row>
        <row r="315">
          <cell r="G315">
            <v>313</v>
          </cell>
          <cell r="H315">
            <v>0.0002250224719629178</v>
          </cell>
          <cell r="I315">
            <v>0.9469904271941388</v>
          </cell>
        </row>
        <row r="316">
          <cell r="G316">
            <v>314</v>
          </cell>
          <cell r="H316">
            <v>0.0002235527235055598</v>
          </cell>
          <cell r="I316">
            <v>0.9472147136794034</v>
          </cell>
        </row>
        <row r="317">
          <cell r="G317">
            <v>315</v>
          </cell>
          <cell r="H317">
            <v>0.00022209624667828893</v>
          </cell>
          <cell r="I317">
            <v>0.9474375370650016</v>
          </cell>
        </row>
        <row r="318">
          <cell r="G318">
            <v>316</v>
          </cell>
          <cell r="H318">
            <v>0.00022065288689070628</v>
          </cell>
          <cell r="I318">
            <v>0.9476589105450819</v>
          </cell>
        </row>
        <row r="319">
          <cell r="G319">
            <v>317</v>
          </cell>
          <cell r="H319">
            <v>0.00021922249176924152</v>
          </cell>
          <cell r="I319">
            <v>0.9478788471603141</v>
          </cell>
        </row>
        <row r="320">
          <cell r="G320">
            <v>318</v>
          </cell>
          <cell r="H320">
            <v>0.00021780491111929526</v>
          </cell>
          <cell r="I320">
            <v>0.948097359800087</v>
          </cell>
        </row>
        <row r="321">
          <cell r="G321">
            <v>319</v>
          </cell>
          <cell r="H321">
            <v>0.00021639999688813035</v>
          </cell>
          <cell r="I321">
            <v>0.9483144612046689</v>
          </cell>
        </row>
        <row r="322">
          <cell r="G322">
            <v>320</v>
          </cell>
          <cell r="H322">
            <v>0.0002150076031285012</v>
          </cell>
          <cell r="I322">
            <v>0.9485301639673309</v>
          </cell>
        </row>
        <row r="323">
          <cell r="G323">
            <v>321</v>
          </cell>
          <cell r="H323">
            <v>0.00021362758596299474</v>
          </cell>
          <cell r="I323">
            <v>0.9487444805364347</v>
          </cell>
        </row>
        <row r="324">
          <cell r="G324">
            <v>322</v>
          </cell>
          <cell r="H324">
            <v>0.0002122598035490799</v>
          </cell>
          <cell r="I324">
            <v>0.9489574232174852</v>
          </cell>
        </row>
        <row r="325">
          <cell r="G325">
            <v>323</v>
          </cell>
          <cell r="H325">
            <v>0.00021090411604483708</v>
          </cell>
          <cell r="I325">
            <v>0.9491690041751476</v>
          </cell>
        </row>
        <row r="326">
          <cell r="G326">
            <v>324</v>
          </cell>
          <cell r="H326">
            <v>0.00020956038557536205</v>
          </cell>
          <cell r="I326">
            <v>0.9493792354352316</v>
          </cell>
        </row>
        <row r="327">
          <cell r="G327">
            <v>325</v>
          </cell>
          <cell r="H327">
            <v>0.00020822847619982295</v>
          </cell>
          <cell r="I327">
            <v>0.9495881288866418</v>
          </cell>
        </row>
        <row r="328">
          <cell r="G328">
            <v>326</v>
          </cell>
          <cell r="H328">
            <v>0.00020690825387916092</v>
          </cell>
          <cell r="I328">
            <v>0.9497956962832954</v>
          </cell>
        </row>
        <row r="329">
          <cell r="G329">
            <v>327</v>
          </cell>
          <cell r="H329">
            <v>0.0002055995864444139</v>
          </cell>
          <cell r="I329">
            <v>0.9500019492460083</v>
          </cell>
        </row>
        <row r="330">
          <cell r="G330">
            <v>328</v>
          </cell>
          <cell r="H330">
            <v>0.00020430234356565564</v>
          </cell>
          <cell r="I330">
            <v>0.9502068992643495</v>
          </cell>
        </row>
        <row r="331">
          <cell r="G331">
            <v>329</v>
          </cell>
          <cell r="H331">
            <v>0.00020301639672153446</v>
          </cell>
          <cell r="I331">
            <v>0.9504105576984647</v>
          </cell>
        </row>
        <row r="332">
          <cell r="G332">
            <v>330</v>
          </cell>
          <cell r="H332">
            <v>0.00020174161916939514</v>
          </cell>
          <cell r="I332">
            <v>0.9506129357808705</v>
          </cell>
        </row>
        <row r="333">
          <cell r="G333">
            <v>331</v>
          </cell>
          <cell r="H333">
            <v>0.00020047788591597842</v>
          </cell>
          <cell r="I333">
            <v>0.9508140446182174</v>
          </cell>
        </row>
        <row r="334">
          <cell r="G334">
            <v>332</v>
          </cell>
          <cell r="H334">
            <v>0.00019922507368867962</v>
          </cell>
          <cell r="I334">
            <v>0.9510138951930257</v>
          </cell>
        </row>
        <row r="335">
          <cell r="G335">
            <v>333</v>
          </cell>
          <cell r="H335">
            <v>0.00019798306090735202</v>
          </cell>
          <cell r="I335">
            <v>0.9512124983653916</v>
          </cell>
        </row>
        <row r="336">
          <cell r="G336">
            <v>334</v>
          </cell>
          <cell r="H336">
            <v>0.00019675172765665322</v>
          </cell>
          <cell r="I336">
            <v>0.9514098648746657</v>
          </cell>
        </row>
        <row r="337">
          <cell r="G337">
            <v>335</v>
          </cell>
          <cell r="H337">
            <v>0.00019553095565891235</v>
          </cell>
          <cell r="I337">
            <v>0.9516060053411046</v>
          </cell>
        </row>
        <row r="338">
          <cell r="G338">
            <v>336</v>
          </cell>
          <cell r="H338">
            <v>0.00019432062824751052</v>
          </cell>
          <cell r="I338">
            <v>0.9518009302674947</v>
          </cell>
        </row>
        <row r="339">
          <cell r="G339">
            <v>337</v>
          </cell>
          <cell r="H339">
            <v>0.00019312063034076574</v>
          </cell>
          <cell r="I339">
            <v>0.9519946500407506</v>
          </cell>
        </row>
        <row r="340">
          <cell r="G340">
            <v>338</v>
          </cell>
          <cell r="H340">
            <v>0.0001919308484163113</v>
          </cell>
          <cell r="I340">
            <v>0.9521871749334866</v>
          </cell>
        </row>
        <row r="341">
          <cell r="G341">
            <v>339</v>
          </cell>
          <cell r="H341">
            <v>0.00019075117048594938</v>
          </cell>
          <cell r="I341">
            <v>0.9523785151055644</v>
          </cell>
        </row>
        <row r="342">
          <cell r="G342">
            <v>340</v>
          </cell>
          <cell r="H342">
            <v>0.00018958148607098015</v>
          </cell>
          <cell r="I342">
            <v>0.9525686806056138</v>
          </cell>
        </row>
        <row r="343">
          <cell r="G343">
            <v>341</v>
          </cell>
          <cell r="H343">
            <v>0.00018842168617799122</v>
          </cell>
          <cell r="I343">
            <v>0.9527576813725308</v>
          </cell>
        </row>
        <row r="344">
          <cell r="G344">
            <v>342</v>
          </cell>
          <cell r="H344">
            <v>0.00018727166327509853</v>
          </cell>
          <cell r="I344">
            <v>0.9529455272369505</v>
          </cell>
        </row>
        <row r="345">
          <cell r="G345">
            <v>343</v>
          </cell>
          <cell r="H345">
            <v>0.00018613131126862163</v>
          </cell>
          <cell r="I345">
            <v>0.9531322279226974</v>
          </cell>
        </row>
        <row r="346">
          <cell r="G346">
            <v>344</v>
          </cell>
          <cell r="H346">
            <v>0.0001850005254802049</v>
          </cell>
          <cell r="I346">
            <v>0.9533177930482116</v>
          </cell>
        </row>
        <row r="347">
          <cell r="G347">
            <v>345</v>
          </cell>
          <cell r="H347">
            <v>0.0001838792026243486</v>
          </cell>
          <cell r="I347">
            <v>0.9535022321279534</v>
          </cell>
        </row>
        <row r="348">
          <cell r="G348">
            <v>346</v>
          </cell>
          <cell r="H348">
            <v>0.0001827672407863599</v>
          </cell>
          <cell r="I348">
            <v>0.9536855545737847</v>
          </cell>
        </row>
        <row r="349">
          <cell r="G349">
            <v>347</v>
          </cell>
          <cell r="H349">
            <v>0.00018166453940070872</v>
          </cell>
          <cell r="I349">
            <v>0.9538677696963289</v>
          </cell>
        </row>
        <row r="350">
          <cell r="G350">
            <v>348</v>
          </cell>
          <cell r="H350">
            <v>0.0001805709992297794</v>
          </cell>
          <cell r="I350">
            <v>0.9540488867063097</v>
          </cell>
        </row>
        <row r="351">
          <cell r="G351">
            <v>349</v>
          </cell>
          <cell r="H351">
            <v>0.000179486522343013</v>
          </cell>
          <cell r="I351">
            <v>0.9542289147158688</v>
          </cell>
        </row>
        <row r="352">
          <cell r="G352">
            <v>350</v>
          </cell>
          <cell r="H352">
            <v>0.0001784110120964282</v>
          </cell>
          <cell r="I352">
            <v>0.9544078627398618</v>
          </cell>
        </row>
        <row r="353">
          <cell r="G353">
            <v>351</v>
          </cell>
          <cell r="H353">
            <v>0.00017734437311251329</v>
          </cell>
          <cell r="I353">
            <v>0.9545857396971353</v>
          </cell>
        </row>
        <row r="354">
          <cell r="G354">
            <v>352</v>
          </cell>
          <cell r="H354">
            <v>0.00017628651126048634</v>
          </cell>
          <cell r="I354">
            <v>0.9547625544117838</v>
          </cell>
        </row>
        <row r="355">
          <cell r="G355">
            <v>353</v>
          </cell>
          <cell r="H355">
            <v>0.00017523733363691203</v>
          </cell>
          <cell r="I355">
            <v>0.9549383156143857</v>
          </cell>
        </row>
        <row r="356">
          <cell r="G356">
            <v>354</v>
          </cell>
          <cell r="H356">
            <v>0.00017419674854666492</v>
          </cell>
          <cell r="I356">
            <v>0.9551130319432222</v>
          </cell>
        </row>
        <row r="357">
          <cell r="G357">
            <v>355</v>
          </cell>
          <cell r="H357">
            <v>0.00017316466548424094</v>
          </cell>
          <cell r="I357">
            <v>0.9552867119454753</v>
          </cell>
        </row>
        <row r="358">
          <cell r="G358">
            <v>356</v>
          </cell>
          <cell r="H358">
            <v>0.00017214099511539982</v>
          </cell>
          <cell r="I358">
            <v>0.955459364078409</v>
          </cell>
        </row>
        <row r="359">
          <cell r="G359">
            <v>357</v>
          </cell>
          <cell r="H359">
            <v>0.00017112564925913766</v>
          </cell>
          <cell r="I359">
            <v>0.955630996710531</v>
          </cell>
        </row>
        <row r="360">
          <cell r="G360">
            <v>358</v>
          </cell>
          <cell r="H360">
            <v>0.00017011854086998278</v>
          </cell>
          <cell r="I360">
            <v>0.9558016181227372</v>
          </cell>
        </row>
        <row r="361">
          <cell r="G361">
            <v>359</v>
          </cell>
          <cell r="H361">
            <v>0.00016911958402060788</v>
          </cell>
          <cell r="I361">
            <v>0.9559712365094387</v>
          </cell>
        </row>
        <row r="362">
          <cell r="G362">
            <v>360</v>
          </cell>
          <cell r="H362">
            <v>0.00016812869388474678</v>
          </cell>
          <cell r="I362">
            <v>0.956139859979671</v>
          </cell>
        </row>
        <row r="363">
          <cell r="G363">
            <v>361</v>
          </cell>
          <cell r="H363">
            <v>0.0001671457867204202</v>
          </cell>
          <cell r="I363">
            <v>0.9563074965581868</v>
          </cell>
        </row>
        <row r="364">
          <cell r="G364">
            <v>362</v>
          </cell>
          <cell r="H364">
            <v>0.0001661707798534504</v>
          </cell>
          <cell r="I364">
            <v>0.9564741541865326</v>
          </cell>
        </row>
        <row r="365">
          <cell r="G365">
            <v>363</v>
          </cell>
          <cell r="H365">
            <v>0.00016520359166127886</v>
          </cell>
          <cell r="I365">
            <v>0.9566398407241071</v>
          </cell>
        </row>
        <row r="366">
          <cell r="G366">
            <v>364</v>
          </cell>
          <cell r="H366">
            <v>0.0001642441415570539</v>
          </cell>
          <cell r="I366">
            <v>0.9568045639492064</v>
          </cell>
        </row>
        <row r="367">
          <cell r="G367">
            <v>365</v>
          </cell>
          <cell r="H367">
            <v>0.0001632923499740085</v>
          </cell>
          <cell r="I367">
            <v>0.9569683315600506</v>
          </cell>
        </row>
        <row r="368">
          <cell r="G368">
            <v>366</v>
          </cell>
          <cell r="H368">
            <v>0.00016234813835010856</v>
          </cell>
          <cell r="I368">
            <v>0.9571311511757965</v>
          </cell>
        </row>
        <row r="369">
          <cell r="G369">
            <v>367</v>
          </cell>
          <cell r="H369">
            <v>0.00016141142911296703</v>
          </cell>
          <cell r="I369">
            <v>0.9572930303375355</v>
          </cell>
        </row>
        <row r="370">
          <cell r="G370">
            <v>368</v>
          </cell>
          <cell r="H370">
            <v>0.00016048214566502603</v>
          </cell>
          <cell r="I370">
            <v>0.9574539765092749</v>
          </cell>
        </row>
        <row r="371">
          <cell r="G371">
            <v>369</v>
          </cell>
          <cell r="H371">
            <v>0.0001595602123689887</v>
          </cell>
          <cell r="I371">
            <v>0.9576139970789056</v>
          </cell>
        </row>
        <row r="372">
          <cell r="G372">
            <v>370</v>
          </cell>
          <cell r="H372">
            <v>0.00015864555453351225</v>
          </cell>
          <cell r="I372">
            <v>0.957773099359156</v>
          </cell>
        </row>
        <row r="373">
          <cell r="G373">
            <v>371</v>
          </cell>
          <cell r="H373">
            <v>0.00015773809839914188</v>
          </cell>
          <cell r="I373">
            <v>0.9579312905885294</v>
          </cell>
        </row>
        <row r="374">
          <cell r="G374">
            <v>372</v>
          </cell>
          <cell r="H374">
            <v>0.00015683777112449193</v>
          </cell>
          <cell r="I374">
            <v>0.9580885779322308</v>
          </cell>
        </row>
        <row r="375">
          <cell r="G375">
            <v>373</v>
          </cell>
          <cell r="H375">
            <v>0.00015594450077266198</v>
          </cell>
          <cell r="I375">
            <v>0.9582449684830762</v>
          </cell>
        </row>
        <row r="376">
          <cell r="G376">
            <v>374</v>
          </cell>
          <cell r="H376">
            <v>0.00015505821629788636</v>
          </cell>
          <cell r="I376">
            <v>0.9584004692623921</v>
          </cell>
        </row>
        <row r="377">
          <cell r="G377">
            <v>375</v>
          </cell>
          <cell r="H377">
            <v>0.0001541788475324151</v>
          </cell>
          <cell r="I377">
            <v>0.9585550872208988</v>
          </cell>
        </row>
        <row r="378">
          <cell r="G378">
            <v>376</v>
          </cell>
          <cell r="H378">
            <v>0.0001533063251736137</v>
          </cell>
          <cell r="I378">
            <v>0.9587088292395829</v>
          </cell>
        </row>
        <row r="379">
          <cell r="G379">
            <v>377</v>
          </cell>
          <cell r="H379">
            <v>0.0001524405807712904</v>
          </cell>
          <cell r="I379">
            <v>0.9588617021305555</v>
          </cell>
        </row>
        <row r="380">
          <cell r="G380">
            <v>378</v>
          </cell>
          <cell r="H380">
            <v>0.00015158154671523027</v>
          </cell>
          <cell r="I380">
            <v>0.9590137126378984</v>
          </cell>
        </row>
        <row r="381">
          <cell r="G381">
            <v>379</v>
          </cell>
          <cell r="H381">
            <v>0.0001507291562229488</v>
          </cell>
          <cell r="I381">
            <v>0.9591648674384982</v>
          </cell>
        </row>
        <row r="382">
          <cell r="G382">
            <v>380</v>
          </cell>
          <cell r="H382">
            <v>0.00014988334332764552</v>
          </cell>
          <cell r="I382">
            <v>0.9593151731428677</v>
          </cell>
        </row>
        <row r="383">
          <cell r="G383">
            <v>381</v>
          </cell>
          <cell r="H383">
            <v>0.00014904404286636788</v>
          </cell>
          <cell r="I383">
            <v>0.959464636295956</v>
          </cell>
        </row>
        <row r="384">
          <cell r="G384">
            <v>382</v>
          </cell>
          <cell r="H384">
            <v>0.00014821119046836784</v>
          </cell>
          <cell r="I384">
            <v>0.9596132633779462</v>
          </cell>
        </row>
        <row r="385">
          <cell r="G385">
            <v>383</v>
          </cell>
          <cell r="H385">
            <v>0.00014738472254366002</v>
          </cell>
          <cell r="I385">
            <v>0.959761060805042</v>
          </cell>
        </row>
        <row r="386">
          <cell r="G386">
            <v>384</v>
          </cell>
          <cell r="H386">
            <v>0.0001465645762717666</v>
          </cell>
          <cell r="I386">
            <v>0.9599080349302427</v>
          </cell>
        </row>
        <row r="387">
          <cell r="G387">
            <v>385</v>
          </cell>
          <cell r="H387">
            <v>0.00014575068959065424</v>
          </cell>
          <cell r="I387">
            <v>0.9600541920441075</v>
          </cell>
        </row>
        <row r="388">
          <cell r="G388">
            <v>386</v>
          </cell>
          <cell r="H388">
            <v>0.00014494300118585407</v>
          </cell>
          <cell r="I388">
            <v>0.960199538375508</v>
          </cell>
        </row>
        <row r="389">
          <cell r="G389">
            <v>387</v>
          </cell>
          <cell r="H389">
            <v>0.0001441414504797617</v>
          </cell>
          <cell r="I389">
            <v>0.9603440800923706</v>
          </cell>
        </row>
        <row r="390">
          <cell r="G390">
            <v>388</v>
          </cell>
          <cell r="H390">
            <v>0.00014334597762111564</v>
          </cell>
          <cell r="I390">
            <v>0.9604878233024087</v>
          </cell>
        </row>
        <row r="391">
          <cell r="G391">
            <v>389</v>
          </cell>
          <cell r="H391">
            <v>0.00014255652347465187</v>
          </cell>
          <cell r="I391">
            <v>0.9606307740538425</v>
          </cell>
        </row>
        <row r="392">
          <cell r="G392">
            <v>390</v>
          </cell>
          <cell r="H392">
            <v>0.00014177302961092597</v>
          </cell>
          <cell r="I392">
            <v>0.9607729383361111</v>
          </cell>
        </row>
        <row r="393">
          <cell r="G393">
            <v>391</v>
          </cell>
          <cell r="H393">
            <v>0.0001409954382963061</v>
          </cell>
          <cell r="I393">
            <v>0.960914322080573</v>
          </cell>
        </row>
        <row r="394">
          <cell r="G394">
            <v>392</v>
          </cell>
          <cell r="H394">
            <v>0.0001402236924831288</v>
          </cell>
          <cell r="I394">
            <v>0.9610549311611967</v>
          </cell>
        </row>
        <row r="395">
          <cell r="G395">
            <v>393</v>
          </cell>
          <cell r="H395">
            <v>0.00013945773580001613</v>
          </cell>
          <cell r="I395">
            <v>0.9611947713952419</v>
          </cell>
        </row>
        <row r="396">
          <cell r="G396">
            <v>394</v>
          </cell>
          <cell r="H396">
            <v>0.0001386975125423544</v>
          </cell>
          <cell r="I396">
            <v>0.9613338485439312</v>
          </cell>
        </row>
        <row r="397">
          <cell r="G397">
            <v>395</v>
          </cell>
          <cell r="H397">
            <v>0.0001379429676629219</v>
          </cell>
          <cell r="I397">
            <v>0.9614721683131122</v>
          </cell>
        </row>
        <row r="398">
          <cell r="G398">
            <v>396</v>
          </cell>
          <cell r="H398">
            <v>0.00013719404676267835</v>
          </cell>
          <cell r="I398">
            <v>0.9616097363539098</v>
          </cell>
        </row>
        <row r="399">
          <cell r="G399">
            <v>397</v>
          </cell>
          <cell r="H399">
            <v>0.0001364506960816953</v>
          </cell>
          <cell r="I399">
            <v>0.9617465582633703</v>
          </cell>
        </row>
        <row r="400">
          <cell r="G400">
            <v>398</v>
          </cell>
          <cell r="H400">
            <v>0.00013571286249024024</v>
          </cell>
          <cell r="I400">
            <v>0.961882639585096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workbookViewId="0" topLeftCell="A1">
      <selection activeCell="S10" sqref="S10"/>
    </sheetView>
  </sheetViews>
  <sheetFormatPr defaultColWidth="9.140625" defaultRowHeight="15"/>
  <cols>
    <col min="2" max="2" width="12.00390625" style="0" bestFit="1" customWidth="1"/>
    <col min="3" max="3" width="13.140625" style="0" bestFit="1" customWidth="1"/>
    <col min="4" max="4" width="13.140625" style="0" customWidth="1"/>
  </cols>
  <sheetData>
    <row r="1" spans="1:5" ht="26.25" thickBot="1">
      <c r="A1" s="1" t="s">
        <v>0</v>
      </c>
      <c r="B1" t="s">
        <v>1</v>
      </c>
      <c r="C1" t="s">
        <v>2</v>
      </c>
      <c r="E1" t="s">
        <v>3</v>
      </c>
    </row>
    <row r="2" spans="1:6" ht="15.75" thickBot="1">
      <c r="A2" s="2"/>
      <c r="B2">
        <f>AVERAGE(A2:A27)</f>
        <v>149</v>
      </c>
      <c r="C2">
        <f>STDEV(A2:A27)</f>
        <v>78.56632018025705</v>
      </c>
      <c r="D2">
        <v>0</v>
      </c>
      <c r="E2">
        <f>_xlfn.NORM.DIST(D2,$B$2,$C$2,TRUE)</f>
        <v>0.028947842784117037</v>
      </c>
      <c r="F2">
        <f>_xlfn.NORM.DIST(D2,$B$2,$C$2,FALSE)</f>
        <v>0.0008407526985523662</v>
      </c>
    </row>
    <row r="3" spans="1:6" ht="15.75" thickBot="1">
      <c r="A3" s="2"/>
      <c r="D3">
        <v>1</v>
      </c>
      <c r="E3">
        <f aca="true" t="shared" si="0" ref="E3:E66">_xlfn.NORM.DIST(D3,$B$2,$C$2,TRUE)</f>
        <v>0.02979880183854045</v>
      </c>
      <c r="F3">
        <f aca="true" t="shared" si="1" ref="F3:F66">_xlfn.NORM.DIST(D3,$B$2,$C$2,FALSE)</f>
        <v>0.0008612245173664302</v>
      </c>
    </row>
    <row r="4" spans="1:6" ht="15.75" thickBot="1">
      <c r="A4" s="2">
        <v>102</v>
      </c>
      <c r="D4">
        <v>2</v>
      </c>
      <c r="E4">
        <f t="shared" si="0"/>
        <v>0.030670410343081017</v>
      </c>
      <c r="F4">
        <f t="shared" si="1"/>
        <v>0.0008820519045799402</v>
      </c>
    </row>
    <row r="5" spans="1:6" ht="15.75" thickBot="1">
      <c r="A5" s="2"/>
      <c r="D5">
        <v>3</v>
      </c>
      <c r="E5">
        <f t="shared" si="0"/>
        <v>0.03156302476183434</v>
      </c>
      <c r="F5">
        <f t="shared" si="1"/>
        <v>0.0009032366297590965</v>
      </c>
    </row>
    <row r="6" spans="1:6" ht="15.75" thickBot="1">
      <c r="A6" s="2">
        <v>166</v>
      </c>
      <c r="D6">
        <v>4</v>
      </c>
      <c r="E6">
        <f t="shared" si="0"/>
        <v>0.03247700326227169</v>
      </c>
      <c r="F6">
        <f t="shared" si="1"/>
        <v>0.0009247803293768867</v>
      </c>
    </row>
    <row r="7" spans="1:6" ht="15.75" thickBot="1">
      <c r="A7" s="2"/>
      <c r="D7">
        <v>5</v>
      </c>
      <c r="E7">
        <f t="shared" si="0"/>
        <v>0.03341270558001139</v>
      </c>
      <c r="F7">
        <f t="shared" si="1"/>
        <v>0.0009466845025436717</v>
      </c>
    </row>
    <row r="8" spans="1:6" ht="15.75" thickBot="1">
      <c r="A8" s="2"/>
      <c r="D8">
        <v>6</v>
      </c>
      <c r="E8">
        <f t="shared" si="0"/>
        <v>0.034370492879325705</v>
      </c>
      <c r="F8">
        <f t="shared" si="1"/>
        <v>0.0009689505067481653</v>
      </c>
    </row>
    <row r="9" spans="1:6" ht="15.75" thickBot="1">
      <c r="A9" s="2">
        <v>221</v>
      </c>
      <c r="D9">
        <v>7</v>
      </c>
      <c r="E9">
        <f t="shared" si="0"/>
        <v>0.035350727609395616</v>
      </c>
      <c r="F9">
        <f t="shared" si="1"/>
        <v>0.0009915795536132477</v>
      </c>
    </row>
    <row r="10" spans="1:6" ht="15.75" thickBot="1">
      <c r="A10" s="2">
        <v>326</v>
      </c>
      <c r="D10">
        <v>8</v>
      </c>
      <c r="E10">
        <f t="shared" si="0"/>
        <v>0.036353773356330846</v>
      </c>
      <c r="F10">
        <f t="shared" si="1"/>
        <v>0.0010145727046711388</v>
      </c>
    </row>
    <row r="11" spans="1:6" ht="15.75" thickBot="1">
      <c r="A11" s="2"/>
      <c r="D11">
        <v>9</v>
      </c>
      <c r="E11">
        <f t="shared" si="0"/>
        <v>0.03737999469097648</v>
      </c>
      <c r="F11">
        <f t="shared" si="1"/>
        <v>0.0010379308671625324</v>
      </c>
    </row>
    <row r="12" spans="1:6" ht="15.75" thickBot="1">
      <c r="A12" s="2"/>
      <c r="D12">
        <v>10</v>
      </c>
      <c r="E12">
        <f t="shared" si="0"/>
        <v>0.03842975701253282</v>
      </c>
      <c r="F12">
        <f t="shared" si="1"/>
        <v>0.0010616547898643952</v>
      </c>
    </row>
    <row r="13" spans="1:6" ht="15.75" thickBot="1">
      <c r="A13" s="2"/>
      <c r="D13">
        <v>11</v>
      </c>
      <c r="E13">
        <f t="shared" si="0"/>
        <v>0.03950342638801923</v>
      </c>
      <c r="F13">
        <f t="shared" si="1"/>
        <v>0.0010857450589511802</v>
      </c>
    </row>
    <row r="14" spans="1:6" ht="15.75" thickBot="1">
      <c r="A14" s="2">
        <v>94</v>
      </c>
      <c r="D14">
        <v>12</v>
      </c>
      <c r="E14">
        <f t="shared" si="0"/>
        <v>0.04060136938761801</v>
      </c>
      <c r="F14">
        <f t="shared" si="1"/>
        <v>0.0011102020938943062</v>
      </c>
    </row>
    <row r="15" spans="1:6" ht="15.75" thickBot="1">
      <c r="A15" s="2">
        <v>90</v>
      </c>
      <c r="D15">
        <v>13</v>
      </c>
      <c r="E15">
        <f t="shared" si="0"/>
        <v>0.041723952915938924</v>
      </c>
      <c r="F15">
        <f t="shared" si="1"/>
        <v>0.0011350261434048008</v>
      </c>
    </row>
    <row r="16" spans="1:6" ht="15.75" thickBot="1">
      <c r="A16" s="2">
        <v>110</v>
      </c>
      <c r="D16">
        <v>14</v>
      </c>
      <c r="E16">
        <f t="shared" si="0"/>
        <v>0.0428715440392498</v>
      </c>
      <c r="F16">
        <f t="shared" si="1"/>
        <v>0.0011602172814240755</v>
      </c>
    </row>
    <row r="17" spans="1:6" ht="15.75" thickBot="1">
      <c r="A17" s="2"/>
      <c r="D17">
        <v>15</v>
      </c>
      <c r="E17">
        <f t="shared" si="0"/>
        <v>0.04404450980872446</v>
      </c>
      <c r="F17">
        <f t="shared" si="1"/>
        <v>0.0011857754031678602</v>
      </c>
    </row>
    <row r="18" spans="1:6" ht="15.75" thickBot="1">
      <c r="A18" s="2"/>
      <c r="D18">
        <v>16</v>
      </c>
      <c r="E18">
        <f t="shared" si="0"/>
        <v>0.045243217079762955</v>
      </c>
      <c r="F18">
        <f t="shared" si="1"/>
        <v>0.0012117002212283644</v>
      </c>
    </row>
    <row r="19" spans="1:6" ht="15.75" thickBot="1">
      <c r="A19" s="2"/>
      <c r="D19">
        <v>17</v>
      </c>
      <c r="E19">
        <f t="shared" si="0"/>
        <v>0.04646803232744522</v>
      </c>
      <c r="F19">
        <f t="shared" si="1"/>
        <v>0.0012379912617398023</v>
      </c>
    </row>
    <row r="20" spans="1:6" ht="15.75" thickBot="1">
      <c r="A20" s="2"/>
      <c r="D20">
        <v>18</v>
      </c>
      <c r="E20">
        <f t="shared" si="0"/>
        <v>0.04771932145818433</v>
      </c>
      <c r="F20">
        <f t="shared" si="1"/>
        <v>0.0012646478606124288</v>
      </c>
    </row>
    <row r="21" spans="1:6" ht="15.75" thickBot="1">
      <c r="A21" s="2"/>
      <c r="D21">
        <v>19</v>
      </c>
      <c r="E21">
        <f t="shared" si="0"/>
        <v>0.048997449617650006</v>
      </c>
      <c r="F21">
        <f t="shared" si="1"/>
        <v>0.001291669159840294</v>
      </c>
    </row>
    <row r="22" spans="1:6" ht="15.75" thickBot="1">
      <c r="A22" s="2">
        <v>195</v>
      </c>
      <c r="D22">
        <v>20</v>
      </c>
      <c r="E22">
        <f t="shared" si="0"/>
        <v>0.05030278099503895</v>
      </c>
      <c r="F22">
        <f t="shared" si="1"/>
        <v>0.0013190541038879426</v>
      </c>
    </row>
    <row r="23" spans="1:6" ht="15.75" thickBot="1">
      <c r="A23" s="2">
        <v>85</v>
      </c>
      <c r="D23">
        <v>21</v>
      </c>
      <c r="E23">
        <f t="shared" si="0"/>
        <v>0.05163567862377347</v>
      </c>
      <c r="F23">
        <f t="shared" si="1"/>
        <v>0.0013468014361612988</v>
      </c>
    </row>
    <row r="24" spans="1:6" ht="15.75" thickBot="1">
      <c r="A24" s="2"/>
      <c r="D24">
        <v>22</v>
      </c>
      <c r="E24">
        <f t="shared" si="0"/>
        <v>0.05299650417871548</v>
      </c>
      <c r="F24">
        <f t="shared" si="1"/>
        <v>0.001374909695568012</v>
      </c>
    </row>
    <row r="25" spans="1:6" ht="15.75" thickBot="1">
      <c r="A25" s="2"/>
      <c r="D25">
        <v>23</v>
      </c>
      <c r="E25">
        <f t="shared" si="0"/>
        <v>0.05438561776998768</v>
      </c>
      <c r="F25">
        <f t="shared" si="1"/>
        <v>0.0014033772131725349</v>
      </c>
    </row>
    <row r="26" spans="1:6" ht="15.75" thickBot="1">
      <c r="A26" s="2">
        <v>101</v>
      </c>
      <c r="D26">
        <v>24</v>
      </c>
      <c r="E26">
        <f t="shared" si="0"/>
        <v>0.055803377733499096</v>
      </c>
      <c r="F26">
        <f t="shared" si="1"/>
        <v>0.0014322021089512027</v>
      </c>
    </row>
    <row r="27" spans="1:6" ht="15.75" thickBot="1">
      <c r="A27" s="2"/>
      <c r="D27">
        <v>25</v>
      </c>
      <c r="E27">
        <f t="shared" si="0"/>
        <v>0.05725014041827842</v>
      </c>
      <c r="F27">
        <f t="shared" si="1"/>
        <v>0.0014613822886526036</v>
      </c>
    </row>
    <row r="28" spans="1:6" ht="15.75" thickBot="1">
      <c r="A28" s="1"/>
      <c r="D28">
        <v>26</v>
      </c>
      <c r="E28">
        <f t="shared" si="0"/>
        <v>0.05872625997072228</v>
      </c>
      <c r="F28">
        <f t="shared" si="1"/>
        <v>0.0014909154407684836</v>
      </c>
    </row>
    <row r="29" spans="1:6" ht="15.75" thickBot="1">
      <c r="A29" s="1"/>
      <c r="D29">
        <v>27</v>
      </c>
      <c r="E29">
        <f t="shared" si="0"/>
        <v>0.06023208811587162</v>
      </c>
      <c r="F29">
        <f t="shared" si="1"/>
        <v>0.0015207990336204489</v>
      </c>
    </row>
    <row r="30" spans="1:6" ht="15" thickBot="1">
      <c r="A30" s="1"/>
      <c r="D30">
        <v>28</v>
      </c>
      <c r="E30">
        <f t="shared" si="0"/>
        <v>0.06176797393583545</v>
      </c>
      <c r="F30">
        <f t="shared" si="1"/>
        <v>0.0015510303125676704</v>
      </c>
    </row>
    <row r="31" spans="1:6" ht="15" thickBot="1">
      <c r="A31" s="1"/>
      <c r="D31">
        <v>29</v>
      </c>
      <c r="E31">
        <f t="shared" si="0"/>
        <v>0.06333426364548424</v>
      </c>
      <c r="F31">
        <f t="shared" si="1"/>
        <v>0.0015816062973407826</v>
      </c>
    </row>
    <row r="32" spans="1:6" ht="15" thickBot="1">
      <c r="A32" s="1"/>
      <c r="D32">
        <v>30</v>
      </c>
      <c r="E32">
        <f t="shared" si="0"/>
        <v>0.06493130036554338</v>
      </c>
      <c r="F32">
        <f t="shared" si="1"/>
        <v>0.0016125237795071253</v>
      </c>
    </row>
    <row r="33" spans="1:6" ht="15" thickBot="1">
      <c r="A33" s="1"/>
      <c r="D33">
        <v>31</v>
      </c>
      <c r="E33">
        <f t="shared" si="0"/>
        <v>0.06655942389321859</v>
      </c>
      <c r="F33">
        <f t="shared" si="1"/>
        <v>0.001643779320072418</v>
      </c>
    </row>
    <row r="34" spans="4:6" ht="15">
      <c r="D34">
        <v>32</v>
      </c>
      <c r="E34">
        <f t="shared" si="0"/>
        <v>0.06821897047049415</v>
      </c>
      <c r="F34">
        <f t="shared" si="1"/>
        <v>0.001675369247223923</v>
      </c>
    </row>
    <row r="35" spans="4:6" ht="15">
      <c r="D35">
        <v>33</v>
      </c>
      <c r="E35">
        <f t="shared" si="0"/>
        <v>0.06991027255024689</v>
      </c>
      <c r="F35">
        <f t="shared" si="1"/>
        <v>0.0017072896542200664</v>
      </c>
    </row>
    <row r="36" spans="4:6" ht="15">
      <c r="D36">
        <v>34</v>
      </c>
      <c r="E36">
        <f t="shared" si="0"/>
        <v>0.07163365856032498</v>
      </c>
      <c r="F36">
        <f t="shared" si="1"/>
        <v>0.0017395363974314281</v>
      </c>
    </row>
    <row r="37" spans="4:6" ht="15">
      <c r="D37">
        <v>35</v>
      </c>
      <c r="E37">
        <f t="shared" si="0"/>
        <v>0.07338945266574542</v>
      </c>
      <c r="F37">
        <f t="shared" si="1"/>
        <v>0.001772105094537939</v>
      </c>
    </row>
    <row r="38" spans="4:6" ht="15">
      <c r="D38">
        <v>36</v>
      </c>
      <c r="E38">
        <f t="shared" si="0"/>
        <v>0.07517797452916875</v>
      </c>
      <c r="F38">
        <f t="shared" si="1"/>
        <v>0.0018049911228870206</v>
      </c>
    </row>
    <row r="39" spans="4:6" ht="15">
      <c r="D39">
        <v>37</v>
      </c>
      <c r="E39">
        <f t="shared" si="0"/>
        <v>0.07699953906981466</v>
      </c>
      <c r="F39">
        <f t="shared" si="1"/>
        <v>0.001838189618017323</v>
      </c>
    </row>
    <row r="40" spans="4:6" ht="15">
      <c r="D40">
        <v>38</v>
      </c>
      <c r="E40">
        <f t="shared" si="0"/>
        <v>0.07885445622098579</v>
      </c>
      <c r="F40">
        <f t="shared" si="1"/>
        <v>0.0018716954723526104</v>
      </c>
    </row>
    <row r="41" spans="4:6" ht="15">
      <c r="D41">
        <v>39</v>
      </c>
      <c r="E41">
        <f t="shared" si="0"/>
        <v>0.08074303068637201</v>
      </c>
      <c r="F41">
        <f t="shared" si="1"/>
        <v>0.0019055033340702248</v>
      </c>
    </row>
    <row r="42" spans="4:6" ht="15">
      <c r="D42">
        <v>40</v>
      </c>
      <c r="E42">
        <f t="shared" si="0"/>
        <v>0.082665561695313</v>
      </c>
      <c r="F42">
        <f t="shared" si="1"/>
        <v>0.0019396076061484599</v>
      </c>
    </row>
    <row r="43" spans="4:6" ht="15">
      <c r="D43">
        <v>41</v>
      </c>
      <c r="E43">
        <f t="shared" si="0"/>
        <v>0.08462234275719877</v>
      </c>
      <c r="F43">
        <f t="shared" si="1"/>
        <v>0.001974002445597028</v>
      </c>
    </row>
    <row r="44" spans="4:6" ht="15">
      <c r="D44">
        <v>42</v>
      </c>
      <c r="E44">
        <f t="shared" si="0"/>
        <v>0.08661366141519412</v>
      </c>
      <c r="F44">
        <f t="shared" si="1"/>
        <v>0.002008681762874692</v>
      </c>
    </row>
    <row r="45" spans="4:6" ht="15">
      <c r="D45">
        <v>43</v>
      </c>
      <c r="E45">
        <f t="shared" si="0"/>
        <v>0.08863979899947627</v>
      </c>
      <c r="F45">
        <f t="shared" si="1"/>
        <v>0.00204363922149798</v>
      </c>
    </row>
    <row r="46" spans="4:6" ht="15">
      <c r="D46">
        <v>44</v>
      </c>
      <c r="E46">
        <f t="shared" si="0"/>
        <v>0.09070103038017747</v>
      </c>
      <c r="F46">
        <f t="shared" si="1"/>
        <v>0.002078868237844745</v>
      </c>
    </row>
    <row r="47" spans="4:6" ht="15">
      <c r="D47">
        <v>45</v>
      </c>
      <c r="E47">
        <f t="shared" si="0"/>
        <v>0.09279762372023129</v>
      </c>
      <c r="F47">
        <f t="shared" si="1"/>
        <v>0.002114361981156201</v>
      </c>
    </row>
    <row r="48" spans="4:6" ht="15">
      <c r="D48">
        <v>46</v>
      </c>
      <c r="E48">
        <f t="shared" si="0"/>
        <v>0.09492984022832045</v>
      </c>
      <c r="F48">
        <f t="shared" si="1"/>
        <v>0.0021501133737408763</v>
      </c>
    </row>
    <row r="49" spans="4:6" ht="15">
      <c r="D49">
        <v>47</v>
      </c>
      <c r="E49">
        <f t="shared" si="0"/>
        <v>0.09709793391213166</v>
      </c>
      <c r="F49">
        <f t="shared" si="1"/>
        <v>0.0021861150913837645</v>
      </c>
    </row>
    <row r="50" spans="4:6" ht="15">
      <c r="D50">
        <v>48</v>
      </c>
      <c r="E50">
        <f t="shared" si="0"/>
        <v>0.09930215133212367</v>
      </c>
      <c r="F50">
        <f t="shared" si="1"/>
        <v>0.002222359563963787</v>
      </c>
    </row>
    <row r="51" spans="4:6" ht="15">
      <c r="D51">
        <v>49</v>
      </c>
      <c r="E51">
        <f t="shared" si="0"/>
        <v>0.10154273135601724</v>
      </c>
      <c r="F51">
        <f t="shared" si="1"/>
        <v>0.0022588389762824633</v>
      </c>
    </row>
    <row r="52" spans="4:6" ht="15">
      <c r="D52">
        <v>50</v>
      </c>
      <c r="E52">
        <f t="shared" si="0"/>
        <v>0.10381990491422152</v>
      </c>
      <c r="F52">
        <f t="shared" si="1"/>
        <v>0.0022955452691065365</v>
      </c>
    </row>
    <row r="53" spans="4:6" ht="15">
      <c r="D53">
        <v>51</v>
      </c>
      <c r="E53">
        <f t="shared" si="0"/>
        <v>0.10613389475641052</v>
      </c>
      <c r="F53">
        <f t="shared" si="1"/>
        <v>0.002332470140427058</v>
      </c>
    </row>
    <row r="54" spans="4:6" ht="15">
      <c r="D54">
        <v>52</v>
      </c>
      <c r="E54">
        <f t="shared" si="0"/>
        <v>0.10848491520946804</v>
      </c>
      <c r="F54">
        <f t="shared" si="1"/>
        <v>0.0023696050469372695</v>
      </c>
    </row>
    <row r="55" spans="4:6" ht="15">
      <c r="D55">
        <v>53</v>
      </c>
      <c r="E55">
        <f t="shared" si="0"/>
        <v>0.11087317193702086</v>
      </c>
      <c r="F55">
        <f t="shared" si="1"/>
        <v>0.0024069412057313756</v>
      </c>
    </row>
    <row r="56" spans="4:6" ht="15">
      <c r="D56">
        <v>54</v>
      </c>
      <c r="E56">
        <f t="shared" si="0"/>
        <v>0.11329886170078166</v>
      </c>
      <c r="F56">
        <f t="shared" si="1"/>
        <v>0.002444469596226098</v>
      </c>
    </row>
    <row r="57" spans="4:6" ht="15">
      <c r="D57">
        <v>55</v>
      </c>
      <c r="E57">
        <f t="shared" si="0"/>
        <v>0.11576217212392596</v>
      </c>
      <c r="F57">
        <f t="shared" si="1"/>
        <v>0.0024821809623066875</v>
      </c>
    </row>
    <row r="58" spans="4:6" ht="15">
      <c r="D58">
        <v>56</v>
      </c>
      <c r="E58">
        <f t="shared" si="0"/>
        <v>0.11826328145672761</v>
      </c>
      <c r="F58">
        <f t="shared" si="1"/>
        <v>0.0025200658146988073</v>
      </c>
    </row>
    <row r="59" spans="4:6" ht="15">
      <c r="D59">
        <v>57</v>
      </c>
      <c r="E59">
        <f t="shared" si="0"/>
        <v>0.12080235834467978</v>
      </c>
      <c r="F59">
        <f t="shared" si="1"/>
        <v>0.002558114433567505</v>
      </c>
    </row>
    <row r="60" spans="4:6" ht="15">
      <c r="D60">
        <v>58</v>
      </c>
      <c r="E60">
        <f t="shared" si="0"/>
        <v>0.12337956159932872</v>
      </c>
      <c r="F60">
        <f t="shared" si="1"/>
        <v>0.0025963168713442255</v>
      </c>
    </row>
    <row r="61" spans="4:6" ht="15">
      <c r="D61">
        <v>59</v>
      </c>
      <c r="E61">
        <f t="shared" si="0"/>
        <v>0.12599503997204897</v>
      </c>
      <c r="F61">
        <f t="shared" si="1"/>
        <v>0.002634662955782563</v>
      </c>
    </row>
    <row r="62" spans="4:6" ht="15">
      <c r="D62">
        <v>60</v>
      </c>
      <c r="E62">
        <f t="shared" si="0"/>
        <v>0.12864893193098909</v>
      </c>
      <c r="F62">
        <f t="shared" si="1"/>
        <v>0.0026731422932432416</v>
      </c>
    </row>
    <row r="63" spans="4:6" ht="15">
      <c r="D63">
        <v>61</v>
      </c>
      <c r="E63">
        <f t="shared" si="0"/>
        <v>0.13134136544141656</v>
      </c>
      <c r="F63">
        <f t="shared" si="1"/>
        <v>0.002711744272208499</v>
      </c>
    </row>
    <row r="64" spans="4:6" ht="15">
      <c r="D64">
        <v>62</v>
      </c>
      <c r="E64">
        <f t="shared" si="0"/>
        <v>0.13407245774969226</v>
      </c>
      <c r="F64">
        <f t="shared" si="1"/>
        <v>0.0027504580670258483</v>
      </c>
    </row>
    <row r="65" spans="4:6" ht="15">
      <c r="D65">
        <v>63</v>
      </c>
      <c r="E65">
        <f t="shared" si="0"/>
        <v>0.13684231517110293</v>
      </c>
      <c r="F65">
        <f t="shared" si="1"/>
        <v>0.002789272641880882</v>
      </c>
    </row>
    <row r="66" spans="4:6" ht="15">
      <c r="D66">
        <v>64</v>
      </c>
      <c r="E66">
        <f t="shared" si="0"/>
        <v>0.13965103288178102</v>
      </c>
      <c r="F66">
        <f t="shared" si="1"/>
        <v>0.0028281767549985506</v>
      </c>
    </row>
    <row r="67" spans="4:6" ht="15">
      <c r="D67">
        <v>65</v>
      </c>
      <c r="E67">
        <f aca="true" t="shared" si="2" ref="E67:E130">_xlfn.NORM.DIST(D67,$B$2,$C$2,TRUE)</f>
        <v>0.14249869471493976</v>
      </c>
      <c r="F67">
        <f aca="true" t="shared" si="3" ref="F67:F130">_xlfn.NORM.DIST(D67,$B$2,$C$2,FALSE)</f>
        <v>0.002867158963072058</v>
      </c>
    </row>
    <row r="68" spans="4:6" ht="15">
      <c r="D68">
        <v>66</v>
      </c>
      <c r="E68">
        <f t="shared" si="2"/>
        <v>0.14538537296164966</v>
      </c>
      <c r="F68">
        <f t="shared" si="3"/>
        <v>0.0029062076259182513</v>
      </c>
    </row>
    <row r="69" spans="4:6" ht="15">
      <c r="D69">
        <v>67</v>
      </c>
      <c r="E69">
        <f t="shared" si="2"/>
        <v>0.1483111281763844</v>
      </c>
      <c r="F69">
        <f t="shared" si="3"/>
        <v>0.0029453109113581153</v>
      </c>
    </row>
    <row r="70" spans="4:6" ht="15">
      <c r="D70">
        <v>68</v>
      </c>
      <c r="E70">
        <f t="shared" si="2"/>
        <v>0.15127600898755786</v>
      </c>
      <c r="F70">
        <f t="shared" si="3"/>
        <v>0.0029844568003206838</v>
      </c>
    </row>
    <row r="71" spans="4:6" ht="15">
      <c r="D71">
        <v>69</v>
      </c>
      <c r="E71">
        <f t="shared" si="2"/>
        <v>0.1542800519132769</v>
      </c>
      <c r="F71">
        <f t="shared" si="3"/>
        <v>0.0030236330921684326</v>
      </c>
    </row>
    <row r="72" spans="4:6" ht="15">
      <c r="D72">
        <v>70</v>
      </c>
      <c r="E72">
        <f t="shared" si="2"/>
        <v>0.15732328118252872</v>
      </c>
      <c r="F72">
        <f t="shared" si="3"/>
        <v>0.0030628274102419153</v>
      </c>
    </row>
    <row r="73" spans="4:6" ht="15">
      <c r="D73">
        <v>71</v>
      </c>
      <c r="E73">
        <f t="shared" si="2"/>
        <v>0.16040570856202163</v>
      </c>
      <c r="F73">
        <f t="shared" si="3"/>
        <v>0.003102027207621129</v>
      </c>
    </row>
    <row r="74" spans="4:6" ht="15">
      <c r="D74">
        <v>72</v>
      </c>
      <c r="E74">
        <f t="shared" si="2"/>
        <v>0.16352733318889473</v>
      </c>
      <c r="F74">
        <f t="shared" si="3"/>
        <v>0.003141219773100824</v>
      </c>
    </row>
    <row r="75" spans="4:6" ht="15">
      <c r="D75">
        <v>73</v>
      </c>
      <c r="E75">
        <f t="shared" si="2"/>
        <v>0.16668814140950786</v>
      </c>
      <c r="F75">
        <f t="shared" si="3"/>
        <v>0.0031803922373766853</v>
      </c>
    </row>
    <row r="76" spans="4:6" ht="15">
      <c r="D76">
        <v>74</v>
      </c>
      <c r="E76">
        <f t="shared" si="2"/>
        <v>0.16988810662452278</v>
      </c>
      <c r="F76">
        <f t="shared" si="3"/>
        <v>0.0032195315794390305</v>
      </c>
    </row>
    <row r="77" spans="4:6" ht="15">
      <c r="D77">
        <v>75</v>
      </c>
      <c r="E77">
        <f t="shared" si="2"/>
        <v>0.17312718914047934</v>
      </c>
      <c r="F77">
        <f t="shared" si="3"/>
        <v>0.0032586246331703945</v>
      </c>
    </row>
    <row r="78" spans="4:6" ht="15">
      <c r="D78">
        <v>76</v>
      </c>
      <c r="E78">
        <f t="shared" si="2"/>
        <v>0.17640533602807004</v>
      </c>
      <c r="F78">
        <f t="shared" si="3"/>
        <v>0.0032976580941430985</v>
      </c>
    </row>
    <row r="79" spans="4:6" ht="15">
      <c r="D79">
        <v>77</v>
      </c>
      <c r="E79">
        <f t="shared" si="2"/>
        <v>0.1797224809873106</v>
      </c>
      <c r="F79">
        <f t="shared" si="3"/>
        <v>0.0033366185266125985</v>
      </c>
    </row>
    <row r="80" spans="4:6" ht="15">
      <c r="D80">
        <v>78</v>
      </c>
      <c r="E80">
        <f t="shared" si="2"/>
        <v>0.18307854421979952</v>
      </c>
      <c r="F80">
        <f t="shared" si="3"/>
        <v>0.003375492370702179</v>
      </c>
    </row>
    <row r="81" spans="4:6" ht="15">
      <c r="D81">
        <v>79</v>
      </c>
      <c r="E81">
        <f t="shared" si="2"/>
        <v>0.18647343230825614</v>
      </c>
      <c r="F81">
        <f t="shared" si="3"/>
        <v>0.0034142659497742364</v>
      </c>
    </row>
    <row r="82" spans="4:6" ht="15">
      <c r="D82">
        <v>80</v>
      </c>
      <c r="E82">
        <f t="shared" si="2"/>
        <v>0.1899070381035214</v>
      </c>
      <c r="F82">
        <f t="shared" si="3"/>
        <v>0.0034529254779831625</v>
      </c>
    </row>
    <row r="83" spans="4:6" ht="15">
      <c r="D83">
        <v>81</v>
      </c>
      <c r="E83">
        <f t="shared" si="2"/>
        <v>0.19337924061919995</v>
      </c>
      <c r="F83">
        <f t="shared" si="3"/>
        <v>0.0034914570680045567</v>
      </c>
    </row>
    <row r="84" spans="4:6" ht="15">
      <c r="D84">
        <v>82</v>
      </c>
      <c r="E84">
        <f t="shared" si="2"/>
        <v>0.1968899049341173</v>
      </c>
      <c r="F84">
        <f t="shared" si="3"/>
        <v>0.0035298467389352417</v>
      </c>
    </row>
    <row r="85" spans="4:6" ht="15">
      <c r="D85">
        <v>83</v>
      </c>
      <c r="E85">
        <f t="shared" si="2"/>
        <v>0.2004388821027602</v>
      </c>
      <c r="F85">
        <f t="shared" si="3"/>
        <v>0.003568080424358287</v>
      </c>
    </row>
    <row r="86" spans="4:6" ht="15">
      <c r="D86">
        <v>84</v>
      </c>
      <c r="E86">
        <f t="shared" si="2"/>
        <v>0.20402600907386162</v>
      </c>
      <c r="F86">
        <f t="shared" si="3"/>
        <v>0.0036061439805670117</v>
      </c>
    </row>
    <row r="87" spans="4:6" ht="15">
      <c r="D87">
        <v>85</v>
      </c>
      <c r="E87">
        <f t="shared" si="2"/>
        <v>0.20765110861728733</v>
      </c>
      <c r="F87">
        <f t="shared" si="3"/>
        <v>0.003644023194941664</v>
      </c>
    </row>
    <row r="88" spans="4:6" ht="15">
      <c r="D88">
        <v>86</v>
      </c>
      <c r="E88">
        <f t="shared" si="2"/>
        <v>0.21131398925937186</v>
      </c>
      <c r="F88">
        <f t="shared" si="3"/>
        <v>0.003681703794472258</v>
      </c>
    </row>
    <row r="89" spans="4:6" ht="15">
      <c r="D89">
        <v>87</v>
      </c>
      <c r="E89">
        <f t="shared" si="2"/>
        <v>0.21501444522684837</v>
      </c>
      <c r="F89">
        <f t="shared" si="3"/>
        <v>0.003719171454420793</v>
      </c>
    </row>
    <row r="90" spans="4:6" ht="15">
      <c r="D90">
        <v>88</v>
      </c>
      <c r="E90">
        <f t="shared" si="2"/>
        <v>0.21875225639950707</v>
      </c>
      <c r="F90">
        <f t="shared" si="3"/>
        <v>0.0037564118071158653</v>
      </c>
    </row>
    <row r="91" spans="4:6" ht="15">
      <c r="D91">
        <v>89</v>
      </c>
      <c r="E91">
        <f t="shared" si="2"/>
        <v>0.22252718827171158</v>
      </c>
      <c r="F91">
        <f t="shared" si="3"/>
        <v>0.00379341045087243</v>
      </c>
    </row>
    <row r="92" spans="4:6" ht="15">
      <c r="D92">
        <v>90</v>
      </c>
      <c r="E92">
        <f t="shared" si="2"/>
        <v>0.22633899192289475</v>
      </c>
      <c r="F92">
        <f t="shared" si="3"/>
        <v>0.003830152959029303</v>
      </c>
    </row>
    <row r="93" spans="4:6" ht="15">
      <c r="D93">
        <v>91</v>
      </c>
      <c r="E93">
        <f t="shared" si="2"/>
        <v>0.2301874039971469</v>
      </c>
      <c r="F93">
        <f t="shared" si="3"/>
        <v>0.0038666248890967263</v>
      </c>
    </row>
    <row r="94" spans="4:6" ht="15">
      <c r="D94">
        <v>92</v>
      </c>
      <c r="E94">
        <f t="shared" si="2"/>
        <v>0.2340721466920049</v>
      </c>
      <c r="F94">
        <f t="shared" si="3"/>
        <v>0.003902811792006169</v>
      </c>
    </row>
    <row r="95" spans="4:6" ht="15">
      <c r="D95">
        <v>93</v>
      </c>
      <c r="E95">
        <f t="shared" si="2"/>
        <v>0.23799292775653677</v>
      </c>
      <c r="F95">
        <f t="shared" si="3"/>
        <v>0.003938699221454308</v>
      </c>
    </row>
    <row r="96" spans="4:6" ht="15">
      <c r="D96">
        <v>94</v>
      </c>
      <c r="E96">
        <f t="shared" si="2"/>
        <v>0.2419494404988159</v>
      </c>
      <c r="F96">
        <f t="shared" si="3"/>
        <v>0.003974272743332965</v>
      </c>
    </row>
    <row r="97" spans="4:6" ht="15">
      <c r="D97">
        <v>95</v>
      </c>
      <c r="E97">
        <f t="shared" si="2"/>
        <v>0.24594136380286352</v>
      </c>
      <c r="F97">
        <f t="shared" si="3"/>
        <v>0.004009517945236594</v>
      </c>
    </row>
    <row r="98" spans="4:6" ht="15">
      <c r="D98">
        <v>96</v>
      </c>
      <c r="E98">
        <f t="shared" si="2"/>
        <v>0.24996836215513413</v>
      </c>
      <c r="F98">
        <f t="shared" si="3"/>
        <v>0.004044420446038757</v>
      </c>
    </row>
    <row r="99" spans="4:6" ht="15">
      <c r="D99">
        <v>97</v>
      </c>
      <c r="E99">
        <f t="shared" si="2"/>
        <v>0.2540300856806082</v>
      </c>
      <c r="F99">
        <f t="shared" si="3"/>
        <v>0.004078965905528861</v>
      </c>
    </row>
    <row r="100" spans="4:6" ht="15">
      <c r="D100">
        <v>98</v>
      </c>
      <c r="E100">
        <f t="shared" si="2"/>
        <v>0.25812617018854855</v>
      </c>
      <c r="F100">
        <f t="shared" si="3"/>
        <v>0.00411314003410027</v>
      </c>
    </row>
    <row r="101" spans="4:6" ht="15">
      <c r="D101">
        <v>99</v>
      </c>
      <c r="E101">
        <f t="shared" si="2"/>
        <v>0.2622562372279662</v>
      </c>
      <c r="F101">
        <f t="shared" si="3"/>
        <v>0.004146928602480801</v>
      </c>
    </row>
    <row r="102" spans="4:6" ht="15">
      <c r="D102">
        <v>100</v>
      </c>
      <c r="E102">
        <f t="shared" si="2"/>
        <v>0.2664198941528343</v>
      </c>
      <c r="F102">
        <f t="shared" si="3"/>
        <v>0.004180317451496461</v>
      </c>
    </row>
    <row r="103" spans="4:6" ht="15">
      <c r="D103">
        <v>101</v>
      </c>
      <c r="E103">
        <f t="shared" si="2"/>
        <v>0.2706167341970783</v>
      </c>
      <c r="F103">
        <f t="shared" si="3"/>
        <v>0.004213292501859169</v>
      </c>
    </row>
    <row r="104" spans="4:6" ht="15">
      <c r="D104">
        <v>102</v>
      </c>
      <c r="E104">
        <f t="shared" si="2"/>
        <v>0.27484633655936286</v>
      </c>
      <c r="F104">
        <f t="shared" si="3"/>
        <v>0.004245839763969124</v>
      </c>
    </row>
    <row r="105" spans="4:6" ht="15">
      <c r="D105">
        <v>103</v>
      </c>
      <c r="E105">
        <f t="shared" si="2"/>
        <v>0.27910826649768317</v>
      </c>
      <c r="F105">
        <f t="shared" si="3"/>
        <v>0.0042779453477223535</v>
      </c>
    </row>
    <row r="106" spans="4:6" ht="15">
      <c r="D106">
        <v>104</v>
      </c>
      <c r="E106">
        <f t="shared" si="2"/>
        <v>0.2834020754337638</v>
      </c>
      <c r="F106">
        <f t="shared" si="3"/>
        <v>0.0043095954723139365</v>
      </c>
    </row>
    <row r="107" spans="4:6" ht="15">
      <c r="D107">
        <v>105</v>
      </c>
      <c r="E107">
        <f t="shared" si="2"/>
        <v>0.28772730106725325</v>
      </c>
      <c r="F107">
        <f t="shared" si="3"/>
        <v>0.004340776476027271</v>
      </c>
    </row>
    <row r="108" spans="4:6" ht="15">
      <c r="D108">
        <v>106</v>
      </c>
      <c r="E108">
        <f t="shared" si="2"/>
        <v>0.29208346749969816</v>
      </c>
      <c r="F108">
        <f t="shared" si="3"/>
        <v>0.0043714748259997705</v>
      </c>
    </row>
    <row r="109" spans="4:6" ht="15">
      <c r="D109">
        <v>107</v>
      </c>
      <c r="E109">
        <f t="shared" si="2"/>
        <v>0.29647008536826625</v>
      </c>
      <c r="F109">
        <f t="shared" si="3"/>
        <v>0.00440167712795526</v>
      </c>
    </row>
    <row r="110" spans="4:6" ht="15">
      <c r="D110">
        <v>108</v>
      </c>
      <c r="E110">
        <f t="shared" si="2"/>
        <v>0.3008866519891815</v>
      </c>
      <c r="F110">
        <f t="shared" si="3"/>
        <v>0.004431370135893343</v>
      </c>
    </row>
    <row r="111" spans="4:6" ht="15">
      <c r="D111">
        <v>109</v>
      </c>
      <c r="E111">
        <f t="shared" si="2"/>
        <v>0.3053326515108234</v>
      </c>
      <c r="F111">
        <f t="shared" si="3"/>
        <v>0.004460540761726002</v>
      </c>
    </row>
    <row r="112" spans="4:6" ht="15">
      <c r="D112">
        <v>110</v>
      </c>
      <c r="E112">
        <f t="shared" si="2"/>
        <v>0.3098075550764312</v>
      </c>
      <c r="F112">
        <f t="shared" si="3"/>
        <v>0.004489176084851645</v>
      </c>
    </row>
    <row r="113" spans="4:6" ht="15">
      <c r="D113">
        <v>111</v>
      </c>
      <c r="E113">
        <f t="shared" si="2"/>
        <v>0.31431082099634855</v>
      </c>
      <c r="F113">
        <f t="shared" si="3"/>
        <v>0.004517263361656857</v>
      </c>
    </row>
    <row r="114" spans="4:6" ht="15">
      <c r="D114">
        <v>112</v>
      </c>
      <c r="E114">
        <f t="shared" si="2"/>
        <v>0.318841894929728</v>
      </c>
      <c r="F114">
        <f t="shared" si="3"/>
        <v>0.004544790034936119</v>
      </c>
    </row>
    <row r="115" spans="4:6" ht="15">
      <c r="D115">
        <v>113</v>
      </c>
      <c r="E115">
        <f t="shared" si="2"/>
        <v>0.32340021007561137</v>
      </c>
      <c r="F115">
        <f t="shared" si="3"/>
        <v>0.004571743743219762</v>
      </c>
    </row>
    <row r="116" spans="4:6" ht="15">
      <c r="D116">
        <v>114</v>
      </c>
      <c r="E116">
        <f t="shared" si="2"/>
        <v>0.32798518737328775</v>
      </c>
      <c r="F116">
        <f t="shared" si="3"/>
        <v>0.004598112330000519</v>
      </c>
    </row>
    <row r="117" spans="4:6" ht="15">
      <c r="D117">
        <v>115</v>
      </c>
      <c r="E117">
        <f t="shared" si="2"/>
        <v>0.33259623571182295</v>
      </c>
      <c r="F117">
        <f t="shared" si="3"/>
        <v>0.004623883852849037</v>
      </c>
    </row>
    <row r="118" spans="4:6" ht="15">
      <c r="D118">
        <v>116</v>
      </c>
      <c r="E118">
        <f t="shared" si="2"/>
        <v>0.3372327521486457</v>
      </c>
      <c r="F118">
        <f t="shared" si="3"/>
        <v>0.0046490465924088125</v>
      </c>
    </row>
    <row r="119" spans="4:6" ht="15">
      <c r="D119">
        <v>117</v>
      </c>
      <c r="E119">
        <f t="shared" si="2"/>
        <v>0.3418941221370638</v>
      </c>
      <c r="F119">
        <f t="shared" si="3"/>
        <v>0.004673589061261102</v>
      </c>
    </row>
    <row r="120" spans="4:6" ht="15">
      <c r="D120">
        <v>118</v>
      </c>
      <c r="E120">
        <f t="shared" si="2"/>
        <v>0.3465797197625773</v>
      </c>
      <c r="F120">
        <f t="shared" si="3"/>
        <v>0.0046975000126504175</v>
      </c>
    </row>
    <row r="121" spans="4:6" ht="15">
      <c r="D121">
        <v>119</v>
      </c>
      <c r="E121">
        <f t="shared" si="2"/>
        <v>0.35128890798784207</v>
      </c>
      <c r="F121">
        <f t="shared" si="3"/>
        <v>0.004720768449061363</v>
      </c>
    </row>
    <row r="122" spans="4:6" ht="15">
      <c r="D122">
        <v>120</v>
      </c>
      <c r="E122">
        <f t="shared" si="2"/>
        <v>0.3560210389061337</v>
      </c>
      <c r="F122">
        <f t="shared" si="3"/>
        <v>0.0047433836306376535</v>
      </c>
    </row>
    <row r="123" spans="4:6" ht="15">
      <c r="D123">
        <v>121</v>
      </c>
      <c r="E123">
        <f t="shared" si="2"/>
        <v>0.36077545400314626</v>
      </c>
      <c r="F123">
        <f t="shared" si="3"/>
        <v>0.004765335083434331</v>
      </c>
    </row>
    <row r="124" spans="4:6" ht="15">
      <c r="D124">
        <v>122</v>
      </c>
      <c r="E124">
        <f t="shared" si="2"/>
        <v>0.36555148442695784</v>
      </c>
      <c r="F124">
        <f t="shared" si="3"/>
        <v>0.004786612607494279</v>
      </c>
    </row>
    <row r="125" spans="4:6" ht="15">
      <c r="D125">
        <v>123</v>
      </c>
      <c r="E125">
        <f t="shared" si="2"/>
        <v>0.37034845126597915</v>
      </c>
      <c r="F125">
        <f t="shared" si="3"/>
        <v>0.004807206284740351</v>
      </c>
    </row>
    <row r="126" spans="4:6" ht="15">
      <c r="D126">
        <v>124</v>
      </c>
      <c r="E126">
        <f t="shared" si="2"/>
        <v>0.3751656658347001</v>
      </c>
      <c r="F126">
        <f t="shared" si="3"/>
        <v>0.0048271064866745655</v>
      </c>
    </row>
    <row r="127" spans="4:6" ht="15">
      <c r="D127">
        <v>125</v>
      </c>
      <c r="E127">
        <f t="shared" si="2"/>
        <v>0.3800024299670352</v>
      </c>
      <c r="F127">
        <f t="shared" si="3"/>
        <v>0.0048463038818760025</v>
      </c>
    </row>
    <row r="128" spans="4:6" ht="15">
      <c r="D128">
        <v>126</v>
      </c>
      <c r="E128">
        <f t="shared" si="2"/>
        <v>0.384858036317062</v>
      </c>
      <c r="F128">
        <f t="shared" si="3"/>
        <v>0.004864789443289234</v>
      </c>
    </row>
    <row r="129" spans="4:6" ht="15">
      <c r="D129">
        <v>127</v>
      </c>
      <c r="E129">
        <f t="shared" si="2"/>
        <v>0.38973176866694115</v>
      </c>
      <c r="F129">
        <f t="shared" si="3"/>
        <v>0.004882554455295327</v>
      </c>
    </row>
    <row r="130" spans="4:6" ht="15">
      <c r="D130">
        <v>128</v>
      </c>
      <c r="E130">
        <f t="shared" si="2"/>
        <v>0.3946229022417945</v>
      </c>
      <c r="F130">
        <f t="shared" si="3"/>
        <v>0.004899590520557672</v>
      </c>
    </row>
    <row r="131" spans="4:6" ht="15">
      <c r="D131">
        <v>129</v>
      </c>
      <c r="E131">
        <f aca="true" t="shared" si="4" ref="E131:E194">_xlfn.NORM.DIST(D131,$B$2,$C$2,TRUE)</f>
        <v>0.39953070403131374</v>
      </c>
      <c r="F131">
        <f aca="true" t="shared" si="5" ref="F131:F194">_xlfn.NORM.DIST(D131,$B$2,$C$2,FALSE)</f>
        <v>0.004915889566635092</v>
      </c>
    </row>
    <row r="132" spans="4:6" ht="15">
      <c r="D132">
        <v>130</v>
      </c>
      <c r="E132">
        <f t="shared" si="4"/>
        <v>0.404454433117863</v>
      </c>
      <c r="F132">
        <f t="shared" si="5"/>
        <v>0.004931443852354977</v>
      </c>
    </row>
    <row r="133" spans="4:6" ht="15">
      <c r="D133">
        <v>131</v>
      </c>
      <c r="E133">
        <f t="shared" si="4"/>
        <v>0.4093933410108308</v>
      </c>
      <c r="F133">
        <f t="shared" si="5"/>
        <v>0.004946245973939377</v>
      </c>
    </row>
    <row r="134" spans="4:6" ht="15">
      <c r="D134">
        <v>132</v>
      </c>
      <c r="E134">
        <f t="shared" si="4"/>
        <v>0.41434667198698283</v>
      </c>
      <c r="F134">
        <f t="shared" si="5"/>
        <v>0.004960288870877263</v>
      </c>
    </row>
    <row r="135" spans="4:6" ht="15">
      <c r="D135">
        <v>133</v>
      </c>
      <c r="E135">
        <f t="shared" si="4"/>
        <v>0.41931366343655624</v>
      </c>
      <c r="F135">
        <f t="shared" si="5"/>
        <v>0.004973565831536472</v>
      </c>
    </row>
    <row r="136" spans="4:6" ht="15">
      <c r="D136">
        <v>134</v>
      </c>
      <c r="E136">
        <f t="shared" si="4"/>
        <v>0.4242935462148343</v>
      </c>
      <c r="F136">
        <f t="shared" si="5"/>
        <v>0.00498607049850905</v>
      </c>
    </row>
    <row r="137" spans="4:6" ht="15">
      <c r="D137">
        <v>135</v>
      </c>
      <c r="E137">
        <f t="shared" si="4"/>
        <v>0.42928554499892935</v>
      </c>
      <c r="F137">
        <f t="shared" si="5"/>
        <v>0.0049977968736840605</v>
      </c>
    </row>
    <row r="138" spans="4:6" ht="15">
      <c r="D138">
        <v>136</v>
      </c>
      <c r="E138">
        <f t="shared" si="4"/>
        <v>0.43428887864950083</v>
      </c>
      <c r="F138">
        <f t="shared" si="5"/>
        <v>0.005008739323042191</v>
      </c>
    </row>
    <row r="139" spans="4:6" ht="15">
      <c r="D139">
        <v>137</v>
      </c>
      <c r="E139">
        <f t="shared" si="4"/>
        <v>0.4393027605771263</v>
      </c>
      <c r="F139">
        <f t="shared" si="5"/>
        <v>0.005018892581166775</v>
      </c>
    </row>
    <row r="140" spans="4:6" ht="15">
      <c r="D140">
        <v>138</v>
      </c>
      <c r="E140">
        <f t="shared" si="4"/>
        <v>0.44432639911303945</v>
      </c>
      <c r="F140">
        <f t="shared" si="5"/>
        <v>0.005028251755466192</v>
      </c>
    </row>
    <row r="141" spans="4:6" ht="15">
      <c r="D141">
        <v>139</v>
      </c>
      <c r="E141">
        <f t="shared" si="4"/>
        <v>0.44935899788394423</v>
      </c>
      <c r="F141">
        <f t="shared" si="5"/>
        <v>0.005036812330102903</v>
      </c>
    </row>
    <row r="142" spans="4:6" ht="15">
      <c r="D142">
        <v>140</v>
      </c>
      <c r="E142">
        <f t="shared" si="4"/>
        <v>0.4543997561906097</v>
      </c>
      <c r="F142">
        <f t="shared" si="5"/>
        <v>0.00504457016962469</v>
      </c>
    </row>
    <row r="143" spans="4:6" ht="15">
      <c r="D143">
        <v>141</v>
      </c>
      <c r="E143">
        <f t="shared" si="4"/>
        <v>0.4594478693899453</v>
      </c>
      <c r="F143">
        <f t="shared" si="5"/>
        <v>0.005051521522294032</v>
      </c>
    </row>
    <row r="144" spans="4:6" ht="15">
      <c r="D144">
        <v>142</v>
      </c>
      <c r="E144">
        <f t="shared" si="4"/>
        <v>0.46450252928025293</v>
      </c>
      <c r="F144">
        <f t="shared" si="5"/>
        <v>0.005057663023111848</v>
      </c>
    </row>
    <row r="145" spans="4:6" ht="15">
      <c r="D145">
        <v>143</v>
      </c>
      <c r="E145">
        <f t="shared" si="4"/>
        <v>0.4695629244893488</v>
      </c>
      <c r="F145">
        <f t="shared" si="5"/>
        <v>0.005062991696532209</v>
      </c>
    </row>
    <row r="146" spans="4:6" ht="15">
      <c r="D146">
        <v>144</v>
      </c>
      <c r="E146">
        <f t="shared" si="4"/>
        <v>0.4746282408652439</v>
      </c>
      <c r="F146">
        <f t="shared" si="5"/>
        <v>0.005067504958864942</v>
      </c>
    </row>
    <row r="147" spans="4:6" ht="15">
      <c r="D147">
        <v>145</v>
      </c>
      <c r="E147">
        <f t="shared" si="4"/>
        <v>0.47969766186907004</v>
      </c>
      <c r="F147">
        <f t="shared" si="5"/>
        <v>0.00507120062036342</v>
      </c>
    </row>
    <row r="148" spans="4:6" ht="15">
      <c r="D148">
        <v>146</v>
      </c>
      <c r="E148">
        <f t="shared" si="4"/>
        <v>0.48477036896993514</v>
      </c>
      <c r="F148">
        <f t="shared" si="5"/>
        <v>0.0050740768869951625</v>
      </c>
    </row>
    <row r="149" spans="4:6" ht="15">
      <c r="D149">
        <v>147</v>
      </c>
      <c r="E149">
        <f t="shared" si="4"/>
        <v>0.48984554204138986</v>
      </c>
      <c r="F149">
        <f t="shared" si="5"/>
        <v>0.0050761323618932624</v>
      </c>
    </row>
    <row r="150" spans="4:6" ht="15">
      <c r="D150">
        <v>148</v>
      </c>
      <c r="E150">
        <f t="shared" si="4"/>
        <v>0.49492235975918525</v>
      </c>
      <c r="F150">
        <f t="shared" si="5"/>
        <v>0.005077366046486978</v>
      </c>
    </row>
    <row r="151" spans="4:6" ht="15">
      <c r="D151">
        <v>149</v>
      </c>
      <c r="E151">
        <f t="shared" si="4"/>
        <v>0.5</v>
      </c>
      <c r="F151">
        <f t="shared" si="5"/>
        <v>0.005077777341310214</v>
      </c>
    </row>
    <row r="152" spans="4:6" ht="15">
      <c r="D152">
        <v>150</v>
      </c>
      <c r="E152">
        <f t="shared" si="4"/>
        <v>0.5050776402408148</v>
      </c>
      <c r="F152">
        <f t="shared" si="5"/>
        <v>0.005077366046486978</v>
      </c>
    </row>
    <row r="153" spans="4:6" ht="15">
      <c r="D153">
        <v>151</v>
      </c>
      <c r="E153">
        <f t="shared" si="4"/>
        <v>0.5101544579586101</v>
      </c>
      <c r="F153">
        <f t="shared" si="5"/>
        <v>0.0050761323618932624</v>
      </c>
    </row>
    <row r="154" spans="4:6" ht="15">
      <c r="D154">
        <v>152</v>
      </c>
      <c r="E154">
        <f t="shared" si="4"/>
        <v>0.5152296310300648</v>
      </c>
      <c r="F154">
        <f t="shared" si="5"/>
        <v>0.0050740768869951625</v>
      </c>
    </row>
    <row r="155" spans="4:6" ht="15">
      <c r="D155">
        <v>153</v>
      </c>
      <c r="E155">
        <f t="shared" si="4"/>
        <v>0.52030233813093</v>
      </c>
      <c r="F155">
        <f t="shared" si="5"/>
        <v>0.00507120062036342</v>
      </c>
    </row>
    <row r="156" spans="4:6" ht="15">
      <c r="D156">
        <v>154</v>
      </c>
      <c r="E156">
        <f t="shared" si="4"/>
        <v>0.5253717591347561</v>
      </c>
      <c r="F156">
        <f t="shared" si="5"/>
        <v>0.005067504958864942</v>
      </c>
    </row>
    <row r="157" spans="4:6" ht="15">
      <c r="D157">
        <v>155</v>
      </c>
      <c r="E157">
        <f t="shared" si="4"/>
        <v>0.5304370755106512</v>
      </c>
      <c r="F157">
        <f t="shared" si="5"/>
        <v>0.005062991696532209</v>
      </c>
    </row>
    <row r="158" spans="4:6" ht="15">
      <c r="D158">
        <v>156</v>
      </c>
      <c r="E158">
        <f t="shared" si="4"/>
        <v>0.5354974707197471</v>
      </c>
      <c r="F158">
        <f t="shared" si="5"/>
        <v>0.005057663023111848</v>
      </c>
    </row>
    <row r="159" spans="4:6" ht="15">
      <c r="D159">
        <v>157</v>
      </c>
      <c r="E159">
        <f t="shared" si="4"/>
        <v>0.5405521306100547</v>
      </c>
      <c r="F159">
        <f t="shared" si="5"/>
        <v>0.005051521522294032</v>
      </c>
    </row>
    <row r="160" spans="4:6" ht="15">
      <c r="D160">
        <v>158</v>
      </c>
      <c r="E160">
        <f t="shared" si="4"/>
        <v>0.5456002438093903</v>
      </c>
      <c r="F160">
        <f t="shared" si="5"/>
        <v>0.00504457016962469</v>
      </c>
    </row>
    <row r="161" spans="4:6" ht="15">
      <c r="D161">
        <v>159</v>
      </c>
      <c r="E161">
        <f t="shared" si="4"/>
        <v>0.5506410021160557</v>
      </c>
      <c r="F161">
        <f t="shared" si="5"/>
        <v>0.005036812330102903</v>
      </c>
    </row>
    <row r="162" spans="4:6" ht="15">
      <c r="D162">
        <v>160</v>
      </c>
      <c r="E162">
        <f t="shared" si="4"/>
        <v>0.5556736008869605</v>
      </c>
      <c r="F162">
        <f t="shared" si="5"/>
        <v>0.005028251755466192</v>
      </c>
    </row>
    <row r="163" spans="4:6" ht="15">
      <c r="D163">
        <v>161</v>
      </c>
      <c r="E163">
        <f t="shared" si="4"/>
        <v>0.5606972394228737</v>
      </c>
      <c r="F163">
        <f t="shared" si="5"/>
        <v>0.005018892581166775</v>
      </c>
    </row>
    <row r="164" spans="4:6" ht="15">
      <c r="D164">
        <v>162</v>
      </c>
      <c r="E164">
        <f t="shared" si="4"/>
        <v>0.5657111213504992</v>
      </c>
      <c r="F164">
        <f t="shared" si="5"/>
        <v>0.005008739323042191</v>
      </c>
    </row>
    <row r="165" spans="4:6" ht="15">
      <c r="D165">
        <v>163</v>
      </c>
      <c r="E165">
        <f t="shared" si="4"/>
        <v>0.5707144550010707</v>
      </c>
      <c r="F165">
        <f t="shared" si="5"/>
        <v>0.0049977968736840605</v>
      </c>
    </row>
    <row r="166" spans="4:6" ht="15">
      <c r="D166">
        <v>164</v>
      </c>
      <c r="E166">
        <f t="shared" si="4"/>
        <v>0.5757064537851657</v>
      </c>
      <c r="F166">
        <f t="shared" si="5"/>
        <v>0.00498607049850905</v>
      </c>
    </row>
    <row r="167" spans="4:6" ht="15">
      <c r="D167">
        <v>165</v>
      </c>
      <c r="E167">
        <f t="shared" si="4"/>
        <v>0.5806863365634438</v>
      </c>
      <c r="F167">
        <f t="shared" si="5"/>
        <v>0.004973565831536472</v>
      </c>
    </row>
    <row r="168" spans="4:6" ht="15">
      <c r="D168">
        <v>166</v>
      </c>
      <c r="E168">
        <f t="shared" si="4"/>
        <v>0.5856533280130172</v>
      </c>
      <c r="F168">
        <f t="shared" si="5"/>
        <v>0.004960288870877263</v>
      </c>
    </row>
    <row r="169" spans="4:6" ht="15">
      <c r="D169">
        <v>167</v>
      </c>
      <c r="E169">
        <f t="shared" si="4"/>
        <v>0.5906066589891692</v>
      </c>
      <c r="F169">
        <f t="shared" si="5"/>
        <v>0.004946245973939377</v>
      </c>
    </row>
    <row r="170" spans="4:6" ht="15">
      <c r="D170">
        <v>168</v>
      </c>
      <c r="E170">
        <f t="shared" si="4"/>
        <v>0.595545566882137</v>
      </c>
      <c r="F170">
        <f t="shared" si="5"/>
        <v>0.004931443852354977</v>
      </c>
    </row>
    <row r="171" spans="4:6" ht="15">
      <c r="D171">
        <v>169</v>
      </c>
      <c r="E171">
        <f t="shared" si="4"/>
        <v>0.6004692959686863</v>
      </c>
      <c r="F171">
        <f t="shared" si="5"/>
        <v>0.004915889566635092</v>
      </c>
    </row>
    <row r="172" spans="4:6" ht="15">
      <c r="D172">
        <v>170</v>
      </c>
      <c r="E172">
        <f t="shared" si="4"/>
        <v>0.6053770977582055</v>
      </c>
      <c r="F172">
        <f t="shared" si="5"/>
        <v>0.004899590520557672</v>
      </c>
    </row>
    <row r="173" spans="4:6" ht="15">
      <c r="D173">
        <v>171</v>
      </c>
      <c r="E173">
        <f t="shared" si="4"/>
        <v>0.6102682313330589</v>
      </c>
      <c r="F173">
        <f t="shared" si="5"/>
        <v>0.004882554455295327</v>
      </c>
    </row>
    <row r="174" spans="4:6" ht="15">
      <c r="D174">
        <v>172</v>
      </c>
      <c r="E174">
        <f t="shared" si="4"/>
        <v>0.615141963682938</v>
      </c>
      <c r="F174">
        <f t="shared" si="5"/>
        <v>0.004864789443289234</v>
      </c>
    </row>
    <row r="175" spans="4:6" ht="15">
      <c r="D175">
        <v>173</v>
      </c>
      <c r="E175">
        <f t="shared" si="4"/>
        <v>0.6199975700329647</v>
      </c>
      <c r="F175">
        <f t="shared" si="5"/>
        <v>0.0048463038818760025</v>
      </c>
    </row>
    <row r="176" spans="4:6" ht="15">
      <c r="D176">
        <v>174</v>
      </c>
      <c r="E176">
        <f t="shared" si="4"/>
        <v>0.6248343341652999</v>
      </c>
      <c r="F176">
        <f t="shared" si="5"/>
        <v>0.0048271064866745655</v>
      </c>
    </row>
    <row r="177" spans="4:6" ht="15">
      <c r="D177">
        <v>175</v>
      </c>
      <c r="E177">
        <f t="shared" si="4"/>
        <v>0.6296515487340208</v>
      </c>
      <c r="F177">
        <f t="shared" si="5"/>
        <v>0.004807206284740351</v>
      </c>
    </row>
    <row r="178" spans="4:6" ht="15">
      <c r="D178">
        <v>176</v>
      </c>
      <c r="E178">
        <f t="shared" si="4"/>
        <v>0.6344485155730422</v>
      </c>
      <c r="F178">
        <f t="shared" si="5"/>
        <v>0.004786612607494279</v>
      </c>
    </row>
    <row r="179" spans="4:6" ht="15">
      <c r="D179">
        <v>177</v>
      </c>
      <c r="E179">
        <f t="shared" si="4"/>
        <v>0.6392245459968537</v>
      </c>
      <c r="F179">
        <f t="shared" si="5"/>
        <v>0.004765335083434331</v>
      </c>
    </row>
    <row r="180" spans="4:6" ht="15">
      <c r="D180">
        <v>178</v>
      </c>
      <c r="E180">
        <f t="shared" si="4"/>
        <v>0.6439789610938663</v>
      </c>
      <c r="F180">
        <f t="shared" si="5"/>
        <v>0.0047433836306376535</v>
      </c>
    </row>
    <row r="181" spans="4:6" ht="15">
      <c r="D181">
        <v>179</v>
      </c>
      <c r="E181">
        <f t="shared" si="4"/>
        <v>0.6487110920121579</v>
      </c>
      <c r="F181">
        <f t="shared" si="5"/>
        <v>0.004720768449061363</v>
      </c>
    </row>
    <row r="182" spans="4:6" ht="15">
      <c r="D182">
        <v>180</v>
      </c>
      <c r="E182">
        <f t="shared" si="4"/>
        <v>0.6534202802374227</v>
      </c>
      <c r="F182">
        <f t="shared" si="5"/>
        <v>0.0046975000126504175</v>
      </c>
    </row>
    <row r="183" spans="4:6" ht="15">
      <c r="D183">
        <v>181</v>
      </c>
      <c r="E183">
        <f t="shared" si="4"/>
        <v>0.6581058778629362</v>
      </c>
      <c r="F183">
        <f t="shared" si="5"/>
        <v>0.004673589061261102</v>
      </c>
    </row>
    <row r="184" spans="4:6" ht="15">
      <c r="D184">
        <v>182</v>
      </c>
      <c r="E184">
        <f t="shared" si="4"/>
        <v>0.6627672478513543</v>
      </c>
      <c r="F184">
        <f t="shared" si="5"/>
        <v>0.0046490465924088125</v>
      </c>
    </row>
    <row r="185" spans="4:6" ht="15">
      <c r="D185">
        <v>183</v>
      </c>
      <c r="E185">
        <f t="shared" si="4"/>
        <v>0.667403764288177</v>
      </c>
      <c r="F185">
        <f t="shared" si="5"/>
        <v>0.004623883852849037</v>
      </c>
    </row>
    <row r="186" spans="4:6" ht="15">
      <c r="D186">
        <v>184</v>
      </c>
      <c r="E186">
        <f t="shared" si="4"/>
        <v>0.6720148126267123</v>
      </c>
      <c r="F186">
        <f t="shared" si="5"/>
        <v>0.004598112330000519</v>
      </c>
    </row>
    <row r="187" spans="4:6" ht="15">
      <c r="D187">
        <v>185</v>
      </c>
      <c r="E187">
        <f t="shared" si="4"/>
        <v>0.6765997899243886</v>
      </c>
      <c r="F187">
        <f t="shared" si="5"/>
        <v>0.004571743743219762</v>
      </c>
    </row>
    <row r="188" spans="4:6" ht="15">
      <c r="D188">
        <v>186</v>
      </c>
      <c r="E188">
        <f t="shared" si="4"/>
        <v>0.681158105070272</v>
      </c>
      <c r="F188">
        <f t="shared" si="5"/>
        <v>0.004544790034936119</v>
      </c>
    </row>
    <row r="189" spans="4:6" ht="15">
      <c r="D189">
        <v>187</v>
      </c>
      <c r="E189">
        <f t="shared" si="4"/>
        <v>0.6856891790036515</v>
      </c>
      <c r="F189">
        <f t="shared" si="5"/>
        <v>0.004517263361656857</v>
      </c>
    </row>
    <row r="190" spans="4:6" ht="15">
      <c r="D190">
        <v>188</v>
      </c>
      <c r="E190">
        <f t="shared" si="4"/>
        <v>0.6901924449235688</v>
      </c>
      <c r="F190">
        <f t="shared" si="5"/>
        <v>0.004489176084851645</v>
      </c>
    </row>
    <row r="191" spans="4:6" ht="15">
      <c r="D191">
        <v>189</v>
      </c>
      <c r="E191">
        <f t="shared" si="4"/>
        <v>0.6946673484891766</v>
      </c>
      <c r="F191">
        <f t="shared" si="5"/>
        <v>0.004460540761726002</v>
      </c>
    </row>
    <row r="192" spans="4:6" ht="15">
      <c r="D192">
        <v>190</v>
      </c>
      <c r="E192">
        <f t="shared" si="4"/>
        <v>0.6991133480108185</v>
      </c>
      <c r="F192">
        <f t="shared" si="5"/>
        <v>0.004431370135893343</v>
      </c>
    </row>
    <row r="193" spans="4:6" ht="15">
      <c r="D193">
        <v>191</v>
      </c>
      <c r="E193">
        <f t="shared" si="4"/>
        <v>0.7035299146317338</v>
      </c>
      <c r="F193">
        <f t="shared" si="5"/>
        <v>0.00440167712795526</v>
      </c>
    </row>
    <row r="194" spans="4:6" ht="15">
      <c r="D194">
        <v>192</v>
      </c>
      <c r="E194">
        <f t="shared" si="4"/>
        <v>0.7079165325003018</v>
      </c>
      <c r="F194">
        <f t="shared" si="5"/>
        <v>0.0043714748259997705</v>
      </c>
    </row>
    <row r="195" spans="4:6" ht="15">
      <c r="D195">
        <v>193</v>
      </c>
      <c r="E195">
        <f aca="true" t="shared" si="6" ref="E195:E258">_xlfn.NORM.DIST(D195,$B$2,$C$2,TRUE)</f>
        <v>0.7122726989327468</v>
      </c>
      <c r="F195">
        <f aca="true" t="shared" si="7" ref="F195:F258">_xlfn.NORM.DIST(D195,$B$2,$C$2,FALSE)</f>
        <v>0.004340776476027271</v>
      </c>
    </row>
    <row r="196" spans="4:6" ht="15">
      <c r="D196">
        <v>194</v>
      </c>
      <c r="E196">
        <f t="shared" si="6"/>
        <v>0.7165979245662362</v>
      </c>
      <c r="F196">
        <f t="shared" si="7"/>
        <v>0.0043095954723139365</v>
      </c>
    </row>
    <row r="197" spans="4:6" ht="15">
      <c r="D197">
        <v>195</v>
      </c>
      <c r="E197">
        <f t="shared" si="6"/>
        <v>0.7208917335023168</v>
      </c>
      <c r="F197">
        <f t="shared" si="7"/>
        <v>0.0042779453477223535</v>
      </c>
    </row>
    <row r="198" spans="4:6" ht="15">
      <c r="D198">
        <v>196</v>
      </c>
      <c r="E198">
        <f t="shared" si="6"/>
        <v>0.7251536634406371</v>
      </c>
      <c r="F198">
        <f t="shared" si="7"/>
        <v>0.004245839763969124</v>
      </c>
    </row>
    <row r="199" spans="4:6" ht="15">
      <c r="D199">
        <v>197</v>
      </c>
      <c r="E199">
        <f t="shared" si="6"/>
        <v>0.7293832658029217</v>
      </c>
      <c r="F199">
        <f t="shared" si="7"/>
        <v>0.004213292501859169</v>
      </c>
    </row>
    <row r="200" spans="4:6" ht="15">
      <c r="D200">
        <v>198</v>
      </c>
      <c r="E200">
        <f t="shared" si="6"/>
        <v>0.7335801058471657</v>
      </c>
      <c r="F200">
        <f t="shared" si="7"/>
        <v>0.004180317451496461</v>
      </c>
    </row>
    <row r="201" spans="4:6" ht="15">
      <c r="D201">
        <v>199</v>
      </c>
      <c r="E201">
        <f t="shared" si="6"/>
        <v>0.7377437627720338</v>
      </c>
      <c r="F201">
        <f t="shared" si="7"/>
        <v>0.004146928602480801</v>
      </c>
    </row>
    <row r="202" spans="4:6" ht="15">
      <c r="D202">
        <v>200</v>
      </c>
      <c r="E202">
        <f t="shared" si="6"/>
        <v>0.7418738298114514</v>
      </c>
      <c r="F202">
        <f t="shared" si="7"/>
        <v>0.00411314003410027</v>
      </c>
    </row>
    <row r="203" spans="4:6" ht="15">
      <c r="D203">
        <v>201</v>
      </c>
      <c r="E203">
        <f t="shared" si="6"/>
        <v>0.7459699143193919</v>
      </c>
      <c r="F203">
        <f t="shared" si="7"/>
        <v>0.004078965905528861</v>
      </c>
    </row>
    <row r="204" spans="4:6" ht="15">
      <c r="D204">
        <v>202</v>
      </c>
      <c r="E204">
        <f t="shared" si="6"/>
        <v>0.7500316378448659</v>
      </c>
      <c r="F204">
        <f t="shared" si="7"/>
        <v>0.004044420446038757</v>
      </c>
    </row>
    <row r="205" spans="4:6" ht="15">
      <c r="D205">
        <v>203</v>
      </c>
      <c r="E205">
        <f t="shared" si="6"/>
        <v>0.7540586361971364</v>
      </c>
      <c r="F205">
        <f t="shared" si="7"/>
        <v>0.004009517945236594</v>
      </c>
    </row>
    <row r="206" spans="4:6" ht="15">
      <c r="D206">
        <v>204</v>
      </c>
      <c r="E206">
        <f t="shared" si="6"/>
        <v>0.7580505595011842</v>
      </c>
      <c r="F206">
        <f t="shared" si="7"/>
        <v>0.003974272743332965</v>
      </c>
    </row>
    <row r="207" spans="4:6" ht="15">
      <c r="D207">
        <v>205</v>
      </c>
      <c r="E207">
        <f t="shared" si="6"/>
        <v>0.7620070722434632</v>
      </c>
      <c r="F207">
        <f t="shared" si="7"/>
        <v>0.003938699221454308</v>
      </c>
    </row>
    <row r="208" spans="4:6" ht="15">
      <c r="D208">
        <v>206</v>
      </c>
      <c r="E208">
        <f t="shared" si="6"/>
        <v>0.7659278533079951</v>
      </c>
      <c r="F208">
        <f t="shared" si="7"/>
        <v>0.003902811792006169</v>
      </c>
    </row>
    <row r="209" spans="4:6" ht="15">
      <c r="D209">
        <v>207</v>
      </c>
      <c r="E209">
        <f t="shared" si="6"/>
        <v>0.7698125960028531</v>
      </c>
      <c r="F209">
        <f t="shared" si="7"/>
        <v>0.0038666248890967263</v>
      </c>
    </row>
    <row r="210" spans="4:6" ht="15">
      <c r="D210">
        <v>208</v>
      </c>
      <c r="E210">
        <f t="shared" si="6"/>
        <v>0.7736610080771053</v>
      </c>
      <c r="F210">
        <f t="shared" si="7"/>
        <v>0.003830152959029303</v>
      </c>
    </row>
    <row r="211" spans="4:6" ht="15">
      <c r="D211">
        <v>209</v>
      </c>
      <c r="E211">
        <f t="shared" si="6"/>
        <v>0.7774728117282884</v>
      </c>
      <c r="F211">
        <f t="shared" si="7"/>
        <v>0.00379341045087243</v>
      </c>
    </row>
    <row r="212" spans="4:6" ht="15">
      <c r="D212">
        <v>210</v>
      </c>
      <c r="E212">
        <f t="shared" si="6"/>
        <v>0.781247743600493</v>
      </c>
      <c r="F212">
        <f t="shared" si="7"/>
        <v>0.0037564118071158653</v>
      </c>
    </row>
    <row r="213" spans="4:6" ht="15">
      <c r="D213">
        <v>211</v>
      </c>
      <c r="E213">
        <f t="shared" si="6"/>
        <v>0.7849855547731517</v>
      </c>
      <c r="F213">
        <f t="shared" si="7"/>
        <v>0.003719171454420793</v>
      </c>
    </row>
    <row r="214" spans="4:6" ht="15">
      <c r="D214">
        <v>212</v>
      </c>
      <c r="E214">
        <f t="shared" si="6"/>
        <v>0.7886860107406282</v>
      </c>
      <c r="F214">
        <f t="shared" si="7"/>
        <v>0.003681703794472258</v>
      </c>
    </row>
    <row r="215" spans="4:6" ht="15">
      <c r="D215">
        <v>213</v>
      </c>
      <c r="E215">
        <f t="shared" si="6"/>
        <v>0.7923488913827127</v>
      </c>
      <c r="F215">
        <f t="shared" si="7"/>
        <v>0.003644023194941664</v>
      </c>
    </row>
    <row r="216" spans="4:6" ht="15">
      <c r="D216">
        <v>214</v>
      </c>
      <c r="E216">
        <f t="shared" si="6"/>
        <v>0.7959739909261384</v>
      </c>
      <c r="F216">
        <f t="shared" si="7"/>
        <v>0.0036061439805670117</v>
      </c>
    </row>
    <row r="217" spans="4:6" ht="15">
      <c r="D217">
        <v>215</v>
      </c>
      <c r="E217">
        <f t="shared" si="6"/>
        <v>0.7995611178972398</v>
      </c>
      <c r="F217">
        <f t="shared" si="7"/>
        <v>0.003568080424358287</v>
      </c>
    </row>
    <row r="218" spans="4:6" ht="15">
      <c r="D218">
        <v>216</v>
      </c>
      <c r="E218">
        <f t="shared" si="6"/>
        <v>0.8031100950658827</v>
      </c>
      <c r="F218">
        <f t="shared" si="7"/>
        <v>0.0035298467389352417</v>
      </c>
    </row>
    <row r="219" spans="4:6" ht="15">
      <c r="D219">
        <v>217</v>
      </c>
      <c r="E219">
        <f t="shared" si="6"/>
        <v>0.8066207593808</v>
      </c>
      <c r="F219">
        <f t="shared" si="7"/>
        <v>0.0034914570680045567</v>
      </c>
    </row>
    <row r="220" spans="4:6" ht="15">
      <c r="D220">
        <v>218</v>
      </c>
      <c r="E220">
        <f t="shared" si="6"/>
        <v>0.8100929618964786</v>
      </c>
      <c r="F220">
        <f t="shared" si="7"/>
        <v>0.0034529254779831625</v>
      </c>
    </row>
    <row r="221" spans="4:6" ht="15">
      <c r="D221">
        <v>219</v>
      </c>
      <c r="E221">
        <f t="shared" si="6"/>
        <v>0.8135265676917438</v>
      </c>
      <c r="F221">
        <f t="shared" si="7"/>
        <v>0.0034142659497742364</v>
      </c>
    </row>
    <row r="222" spans="4:6" ht="15">
      <c r="D222">
        <v>220</v>
      </c>
      <c r="E222">
        <f t="shared" si="6"/>
        <v>0.8169214557802005</v>
      </c>
      <c r="F222">
        <f t="shared" si="7"/>
        <v>0.003375492370702179</v>
      </c>
    </row>
    <row r="223" spans="4:6" ht="15">
      <c r="D223">
        <v>221</v>
      </c>
      <c r="E223">
        <f t="shared" si="6"/>
        <v>0.8202775190126894</v>
      </c>
      <c r="F223">
        <f t="shared" si="7"/>
        <v>0.0033366185266125985</v>
      </c>
    </row>
    <row r="224" spans="4:6" ht="15">
      <c r="D224">
        <v>222</v>
      </c>
      <c r="E224">
        <f t="shared" si="6"/>
        <v>0.8235946639719299</v>
      </c>
      <c r="F224">
        <f t="shared" si="7"/>
        <v>0.0032976580941430985</v>
      </c>
    </row>
    <row r="225" spans="4:6" ht="15">
      <c r="D225">
        <v>223</v>
      </c>
      <c r="E225">
        <f t="shared" si="6"/>
        <v>0.8268728108595207</v>
      </c>
      <c r="F225">
        <f t="shared" si="7"/>
        <v>0.0032586246331703945</v>
      </c>
    </row>
    <row r="226" spans="4:6" ht="15">
      <c r="D226">
        <v>224</v>
      </c>
      <c r="E226">
        <f t="shared" si="6"/>
        <v>0.8301118933754772</v>
      </c>
      <c r="F226">
        <f t="shared" si="7"/>
        <v>0.0032195315794390305</v>
      </c>
    </row>
    <row r="227" spans="4:6" ht="15">
      <c r="D227">
        <v>225</v>
      </c>
      <c r="E227">
        <f t="shared" si="6"/>
        <v>0.8333118585904922</v>
      </c>
      <c r="F227">
        <f t="shared" si="7"/>
        <v>0.0031803922373766853</v>
      </c>
    </row>
    <row r="228" spans="4:6" ht="15">
      <c r="D228">
        <v>226</v>
      </c>
      <c r="E228">
        <f t="shared" si="6"/>
        <v>0.8364726668111053</v>
      </c>
      <c r="F228">
        <f t="shared" si="7"/>
        <v>0.003141219773100824</v>
      </c>
    </row>
    <row r="229" spans="4:6" ht="15">
      <c r="D229">
        <v>227</v>
      </c>
      <c r="E229">
        <f t="shared" si="6"/>
        <v>0.8395942914379784</v>
      </c>
      <c r="F229">
        <f t="shared" si="7"/>
        <v>0.003102027207621129</v>
      </c>
    </row>
    <row r="230" spans="4:6" ht="15">
      <c r="D230">
        <v>228</v>
      </c>
      <c r="E230">
        <f t="shared" si="6"/>
        <v>0.8426767188174713</v>
      </c>
      <c r="F230">
        <f t="shared" si="7"/>
        <v>0.0030628274102419153</v>
      </c>
    </row>
    <row r="231" spans="4:6" ht="15">
      <c r="D231">
        <v>229</v>
      </c>
      <c r="E231">
        <f t="shared" si="6"/>
        <v>0.8457199480867231</v>
      </c>
      <c r="F231">
        <f t="shared" si="7"/>
        <v>0.0030236330921684326</v>
      </c>
    </row>
    <row r="232" spans="4:6" ht="15">
      <c r="D232">
        <v>230</v>
      </c>
      <c r="E232">
        <f t="shared" si="6"/>
        <v>0.8487239910124421</v>
      </c>
      <c r="F232">
        <f t="shared" si="7"/>
        <v>0.0029844568003206838</v>
      </c>
    </row>
    <row r="233" spans="4:6" ht="15">
      <c r="D233">
        <v>231</v>
      </c>
      <c r="E233">
        <f t="shared" si="6"/>
        <v>0.8516888718236156</v>
      </c>
      <c r="F233">
        <f t="shared" si="7"/>
        <v>0.0029453109113581153</v>
      </c>
    </row>
    <row r="234" spans="4:6" ht="15">
      <c r="D234">
        <v>232</v>
      </c>
      <c r="E234">
        <f t="shared" si="6"/>
        <v>0.8546146270383503</v>
      </c>
      <c r="F234">
        <f t="shared" si="7"/>
        <v>0.0029062076259182513</v>
      </c>
    </row>
    <row r="235" spans="4:6" ht="15">
      <c r="D235">
        <v>233</v>
      </c>
      <c r="E235">
        <f t="shared" si="6"/>
        <v>0.8575013052850602</v>
      </c>
      <c r="F235">
        <f t="shared" si="7"/>
        <v>0.002867158963072058</v>
      </c>
    </row>
    <row r="236" spans="4:6" ht="15">
      <c r="D236">
        <v>234</v>
      </c>
      <c r="E236">
        <f t="shared" si="6"/>
        <v>0.860348967118219</v>
      </c>
      <c r="F236">
        <f t="shared" si="7"/>
        <v>0.0028281767549985506</v>
      </c>
    </row>
    <row r="237" spans="4:6" ht="15">
      <c r="D237">
        <v>235</v>
      </c>
      <c r="E237">
        <f t="shared" si="6"/>
        <v>0.8631576848288971</v>
      </c>
      <c r="F237">
        <f t="shared" si="7"/>
        <v>0.002789272641880882</v>
      </c>
    </row>
    <row r="238" spans="4:6" ht="15">
      <c r="D238">
        <v>236</v>
      </c>
      <c r="E238">
        <f t="shared" si="6"/>
        <v>0.8659275422503078</v>
      </c>
      <c r="F238">
        <f t="shared" si="7"/>
        <v>0.0027504580670258483</v>
      </c>
    </row>
    <row r="239" spans="4:6" ht="15">
      <c r="D239">
        <v>237</v>
      </c>
      <c r="E239">
        <f t="shared" si="6"/>
        <v>0.8686586345585834</v>
      </c>
      <c r="F239">
        <f t="shared" si="7"/>
        <v>0.002711744272208499</v>
      </c>
    </row>
    <row r="240" spans="4:6" ht="15">
      <c r="D240">
        <v>238</v>
      </c>
      <c r="E240">
        <f t="shared" si="6"/>
        <v>0.8713510680690109</v>
      </c>
      <c r="F240">
        <f t="shared" si="7"/>
        <v>0.0026731422932432416</v>
      </c>
    </row>
    <row r="241" spans="4:6" ht="15">
      <c r="D241">
        <v>239</v>
      </c>
      <c r="E241">
        <f t="shared" si="6"/>
        <v>0.874004960027951</v>
      </c>
      <c r="F241">
        <f t="shared" si="7"/>
        <v>0.002634662955782563</v>
      </c>
    </row>
    <row r="242" spans="4:6" ht="15">
      <c r="D242">
        <v>240</v>
      </c>
      <c r="E242">
        <f t="shared" si="6"/>
        <v>0.8766204384006713</v>
      </c>
      <c r="F242">
        <f t="shared" si="7"/>
        <v>0.0025963168713442255</v>
      </c>
    </row>
    <row r="243" spans="4:6" ht="15">
      <c r="D243">
        <v>241</v>
      </c>
      <c r="E243">
        <f t="shared" si="6"/>
        <v>0.8791976416553202</v>
      </c>
      <c r="F243">
        <f t="shared" si="7"/>
        <v>0.002558114433567505</v>
      </c>
    </row>
    <row r="244" spans="4:6" ht="15">
      <c r="D244">
        <v>242</v>
      </c>
      <c r="E244">
        <f t="shared" si="6"/>
        <v>0.8817367185432724</v>
      </c>
      <c r="F244">
        <f t="shared" si="7"/>
        <v>0.0025200658146988073</v>
      </c>
    </row>
    <row r="245" spans="4:6" ht="15">
      <c r="D245">
        <v>243</v>
      </c>
      <c r="E245">
        <f t="shared" si="6"/>
        <v>0.8842378278760741</v>
      </c>
      <c r="F245">
        <f t="shared" si="7"/>
        <v>0.0024821809623066875</v>
      </c>
    </row>
    <row r="246" spans="4:6" ht="15">
      <c r="D246">
        <v>244</v>
      </c>
      <c r="E246">
        <f t="shared" si="6"/>
        <v>0.8867011382992184</v>
      </c>
      <c r="F246">
        <f t="shared" si="7"/>
        <v>0.002444469596226098</v>
      </c>
    </row>
    <row r="247" spans="4:6" ht="15">
      <c r="D247">
        <v>245</v>
      </c>
      <c r="E247">
        <f t="shared" si="6"/>
        <v>0.8891268280629792</v>
      </c>
      <c r="F247">
        <f t="shared" si="7"/>
        <v>0.0024069412057313756</v>
      </c>
    </row>
    <row r="248" spans="4:6" ht="15">
      <c r="D248">
        <v>246</v>
      </c>
      <c r="E248">
        <f t="shared" si="6"/>
        <v>0.891515084790532</v>
      </c>
      <c r="F248">
        <f t="shared" si="7"/>
        <v>0.0023696050469372695</v>
      </c>
    </row>
    <row r="249" spans="4:6" ht="15">
      <c r="D249">
        <v>247</v>
      </c>
      <c r="E249">
        <f t="shared" si="6"/>
        <v>0.8938661052435894</v>
      </c>
      <c r="F249">
        <f t="shared" si="7"/>
        <v>0.002332470140427058</v>
      </c>
    </row>
    <row r="250" spans="4:6" ht="15">
      <c r="D250">
        <v>248</v>
      </c>
      <c r="E250">
        <f t="shared" si="6"/>
        <v>0.8961800950857784</v>
      </c>
      <c r="F250">
        <f t="shared" si="7"/>
        <v>0.0022955452691065365</v>
      </c>
    </row>
    <row r="251" spans="4:6" ht="15">
      <c r="D251">
        <v>249</v>
      </c>
      <c r="E251">
        <f t="shared" si="6"/>
        <v>0.8984572686439828</v>
      </c>
      <c r="F251">
        <f t="shared" si="7"/>
        <v>0.0022588389762824633</v>
      </c>
    </row>
    <row r="252" spans="4:6" ht="15">
      <c r="D252">
        <v>250</v>
      </c>
      <c r="E252">
        <f t="shared" si="6"/>
        <v>0.9006978486678763</v>
      </c>
      <c r="F252">
        <f t="shared" si="7"/>
        <v>0.002222359563963787</v>
      </c>
    </row>
    <row r="253" spans="4:6" ht="15">
      <c r="D253">
        <v>251</v>
      </c>
      <c r="E253">
        <f t="shared" si="6"/>
        <v>0.9029020660878684</v>
      </c>
      <c r="F253">
        <f t="shared" si="7"/>
        <v>0.0021861150913837645</v>
      </c>
    </row>
    <row r="254" spans="4:6" ht="15">
      <c r="D254">
        <v>252</v>
      </c>
      <c r="E254">
        <f t="shared" si="6"/>
        <v>0.9050701597716796</v>
      </c>
      <c r="F254">
        <f t="shared" si="7"/>
        <v>0.0021501133737408763</v>
      </c>
    </row>
    <row r="255" spans="4:6" ht="15">
      <c r="D255">
        <v>253</v>
      </c>
      <c r="E255">
        <f t="shared" si="6"/>
        <v>0.9072023762797687</v>
      </c>
      <c r="F255">
        <f t="shared" si="7"/>
        <v>0.002114361981156201</v>
      </c>
    </row>
    <row r="256" spans="4:6" ht="15">
      <c r="D256">
        <v>254</v>
      </c>
      <c r="E256">
        <f t="shared" si="6"/>
        <v>0.9092989696198225</v>
      </c>
      <c r="F256">
        <f t="shared" si="7"/>
        <v>0.002078868237844745</v>
      </c>
    </row>
    <row r="257" spans="4:6" ht="15">
      <c r="D257">
        <v>255</v>
      </c>
      <c r="E257">
        <f t="shared" si="6"/>
        <v>0.9113602010005237</v>
      </c>
      <c r="F257">
        <f t="shared" si="7"/>
        <v>0.00204363922149798</v>
      </c>
    </row>
    <row r="258" spans="4:6" ht="15">
      <c r="D258">
        <v>256</v>
      </c>
      <c r="E258">
        <f t="shared" si="6"/>
        <v>0.9133863385848059</v>
      </c>
      <c r="F258">
        <f t="shared" si="7"/>
        <v>0.002008681762874692</v>
      </c>
    </row>
    <row r="259" spans="4:6" ht="15">
      <c r="D259">
        <v>257</v>
      </c>
      <c r="E259">
        <f aca="true" t="shared" si="8" ref="E259:E322">_xlfn.NORM.DIST(D259,$B$2,$C$2,TRUE)</f>
        <v>0.9153776572428012</v>
      </c>
      <c r="F259">
        <f aca="true" t="shared" si="9" ref="F259:F322">_xlfn.NORM.DIST(D259,$B$2,$C$2,FALSE)</f>
        <v>0.001974002445597028</v>
      </c>
    </row>
    <row r="260" spans="4:6" ht="15">
      <c r="D260">
        <v>258</v>
      </c>
      <c r="E260">
        <f t="shared" si="8"/>
        <v>0.917334438304687</v>
      </c>
      <c r="F260">
        <f t="shared" si="9"/>
        <v>0.0019396076061484599</v>
      </c>
    </row>
    <row r="261" spans="4:6" ht="15">
      <c r="D261">
        <v>259</v>
      </c>
      <c r="E261">
        <f t="shared" si="8"/>
        <v>0.919256969313628</v>
      </c>
      <c r="F261">
        <f t="shared" si="9"/>
        <v>0.0019055033340702248</v>
      </c>
    </row>
    <row r="262" spans="4:6" ht="15">
      <c r="D262">
        <v>260</v>
      </c>
      <c r="E262">
        <f t="shared" si="8"/>
        <v>0.9211455437790143</v>
      </c>
      <c r="F262">
        <f t="shared" si="9"/>
        <v>0.0018716954723526104</v>
      </c>
    </row>
    <row r="263" spans="4:6" ht="15">
      <c r="D263">
        <v>261</v>
      </c>
      <c r="E263">
        <f t="shared" si="8"/>
        <v>0.9230004609301854</v>
      </c>
      <c r="F263">
        <f t="shared" si="9"/>
        <v>0.001838189618017323</v>
      </c>
    </row>
    <row r="264" spans="4:6" ht="15">
      <c r="D264">
        <v>262</v>
      </c>
      <c r="E264">
        <f t="shared" si="8"/>
        <v>0.9248220254708313</v>
      </c>
      <c r="F264">
        <f t="shared" si="9"/>
        <v>0.0018049911228870206</v>
      </c>
    </row>
    <row r="265" spans="4:6" ht="15">
      <c r="D265">
        <v>263</v>
      </c>
      <c r="E265">
        <f t="shared" si="8"/>
        <v>0.9266105473342545</v>
      </c>
      <c r="F265">
        <f t="shared" si="9"/>
        <v>0.001772105094537939</v>
      </c>
    </row>
    <row r="266" spans="4:6" ht="15">
      <c r="D266">
        <v>264</v>
      </c>
      <c r="E266">
        <f t="shared" si="8"/>
        <v>0.928366341439675</v>
      </c>
      <c r="F266">
        <f t="shared" si="9"/>
        <v>0.0017395363974314281</v>
      </c>
    </row>
    <row r="267" spans="4:6" ht="15">
      <c r="D267">
        <v>265</v>
      </c>
      <c r="E267">
        <f t="shared" si="8"/>
        <v>0.9300897274497532</v>
      </c>
      <c r="F267">
        <f t="shared" si="9"/>
        <v>0.0017072896542200664</v>
      </c>
    </row>
    <row r="268" spans="4:6" ht="15">
      <c r="D268">
        <v>266</v>
      </c>
      <c r="E268">
        <f t="shared" si="8"/>
        <v>0.9317810295295058</v>
      </c>
      <c r="F268">
        <f t="shared" si="9"/>
        <v>0.001675369247223923</v>
      </c>
    </row>
    <row r="269" spans="4:6" ht="15">
      <c r="D269">
        <v>267</v>
      </c>
      <c r="E269">
        <f t="shared" si="8"/>
        <v>0.9334405761067814</v>
      </c>
      <c r="F269">
        <f t="shared" si="9"/>
        <v>0.001643779320072418</v>
      </c>
    </row>
    <row r="270" spans="4:6" ht="15">
      <c r="D270">
        <v>268</v>
      </c>
      <c r="E270">
        <f t="shared" si="8"/>
        <v>0.9350686996344566</v>
      </c>
      <c r="F270">
        <f t="shared" si="9"/>
        <v>0.0016125237795071253</v>
      </c>
    </row>
    <row r="271" spans="4:6" ht="15">
      <c r="D271">
        <v>269</v>
      </c>
      <c r="E271">
        <f t="shared" si="8"/>
        <v>0.9366657363545158</v>
      </c>
      <c r="F271">
        <f t="shared" si="9"/>
        <v>0.0015816062973407826</v>
      </c>
    </row>
    <row r="272" spans="4:6" ht="15">
      <c r="D272">
        <v>270</v>
      </c>
      <c r="E272">
        <f t="shared" si="8"/>
        <v>0.9382320260641646</v>
      </c>
      <c r="F272">
        <f t="shared" si="9"/>
        <v>0.0015510303125676704</v>
      </c>
    </row>
    <row r="273" spans="4:6" ht="15">
      <c r="D273">
        <v>271</v>
      </c>
      <c r="E273">
        <f t="shared" si="8"/>
        <v>0.9397679118841283</v>
      </c>
      <c r="F273">
        <f t="shared" si="9"/>
        <v>0.0015207990336204489</v>
      </c>
    </row>
    <row r="274" spans="4:6" ht="15">
      <c r="D274">
        <v>272</v>
      </c>
      <c r="E274">
        <f t="shared" si="8"/>
        <v>0.9412737400292777</v>
      </c>
      <c r="F274">
        <f t="shared" si="9"/>
        <v>0.0014909154407684836</v>
      </c>
    </row>
    <row r="275" spans="4:6" ht="15">
      <c r="D275">
        <v>273</v>
      </c>
      <c r="E275">
        <f t="shared" si="8"/>
        <v>0.9427498595817216</v>
      </c>
      <c r="F275">
        <f t="shared" si="9"/>
        <v>0.0014613822886526036</v>
      </c>
    </row>
    <row r="276" spans="4:6" ht="15">
      <c r="D276">
        <v>274</v>
      </c>
      <c r="E276">
        <f t="shared" si="8"/>
        <v>0.9441966222665009</v>
      </c>
      <c r="F276">
        <f t="shared" si="9"/>
        <v>0.0014322021089512027</v>
      </c>
    </row>
    <row r="277" spans="4:6" ht="15">
      <c r="D277">
        <v>275</v>
      </c>
      <c r="E277">
        <f t="shared" si="8"/>
        <v>0.9456143822300123</v>
      </c>
      <c r="F277">
        <f t="shared" si="9"/>
        <v>0.0014033772131725349</v>
      </c>
    </row>
    <row r="278" spans="4:6" ht="15">
      <c r="D278">
        <v>276</v>
      </c>
      <c r="E278">
        <f t="shared" si="8"/>
        <v>0.9470034958212845</v>
      </c>
      <c r="F278">
        <f t="shared" si="9"/>
        <v>0.001374909695568012</v>
      </c>
    </row>
    <row r="279" spans="4:6" ht="15">
      <c r="D279">
        <v>277</v>
      </c>
      <c r="E279">
        <f t="shared" si="8"/>
        <v>0.9483643213762265</v>
      </c>
      <c r="F279">
        <f t="shared" si="9"/>
        <v>0.0013468014361612988</v>
      </c>
    </row>
    <row r="280" spans="4:6" ht="15">
      <c r="D280">
        <v>278</v>
      </c>
      <c r="E280">
        <f t="shared" si="8"/>
        <v>0.9496972190049611</v>
      </c>
      <c r="F280">
        <f t="shared" si="9"/>
        <v>0.0013190541038879426</v>
      </c>
    </row>
    <row r="281" spans="4:6" ht="15">
      <c r="D281">
        <v>279</v>
      </c>
      <c r="E281">
        <f t="shared" si="8"/>
        <v>0.95100255038235</v>
      </c>
      <c r="F281">
        <f t="shared" si="9"/>
        <v>0.001291669159840294</v>
      </c>
    </row>
    <row r="282" spans="4:6" ht="15">
      <c r="D282">
        <v>280</v>
      </c>
      <c r="E282">
        <f t="shared" si="8"/>
        <v>0.9522806785418156</v>
      </c>
      <c r="F282">
        <f t="shared" si="9"/>
        <v>0.0012646478606124288</v>
      </c>
    </row>
    <row r="283" spans="4:6" ht="15">
      <c r="D283">
        <v>281</v>
      </c>
      <c r="E283">
        <f t="shared" si="8"/>
        <v>0.9535319676725548</v>
      </c>
      <c r="F283">
        <f t="shared" si="9"/>
        <v>0.0012379912617398023</v>
      </c>
    </row>
    <row r="284" spans="4:6" ht="15">
      <c r="D284">
        <v>282</v>
      </c>
      <c r="E284">
        <f t="shared" si="8"/>
        <v>0.954756782920237</v>
      </c>
      <c r="F284">
        <f t="shared" si="9"/>
        <v>0.0012117002212283644</v>
      </c>
    </row>
    <row r="285" spans="4:6" ht="15">
      <c r="D285">
        <v>283</v>
      </c>
      <c r="E285">
        <f t="shared" si="8"/>
        <v>0.9559554901912756</v>
      </c>
      <c r="F285">
        <f t="shared" si="9"/>
        <v>0.0011857754031678602</v>
      </c>
    </row>
    <row r="286" spans="4:6" ht="15">
      <c r="D286">
        <v>284</v>
      </c>
      <c r="E286">
        <f t="shared" si="8"/>
        <v>0.9571284559607502</v>
      </c>
      <c r="F286">
        <f t="shared" si="9"/>
        <v>0.0011602172814240755</v>
      </c>
    </row>
    <row r="287" spans="4:6" ht="15">
      <c r="D287">
        <v>285</v>
      </c>
      <c r="E287">
        <f t="shared" si="8"/>
        <v>0.9582760470840611</v>
      </c>
      <c r="F287">
        <f t="shared" si="9"/>
        <v>0.0011350261434048008</v>
      </c>
    </row>
    <row r="288" spans="4:6" ht="15">
      <c r="D288">
        <v>286</v>
      </c>
      <c r="E288">
        <f t="shared" si="8"/>
        <v>0.959398630612382</v>
      </c>
      <c r="F288">
        <f t="shared" si="9"/>
        <v>0.0011102020938943062</v>
      </c>
    </row>
    <row r="289" spans="4:6" ht="15">
      <c r="D289">
        <v>287</v>
      </c>
      <c r="E289">
        <f t="shared" si="8"/>
        <v>0.9604965736119808</v>
      </c>
      <c r="F289">
        <f t="shared" si="9"/>
        <v>0.0010857450589511802</v>
      </c>
    </row>
    <row r="290" spans="4:6" ht="15">
      <c r="D290">
        <v>288</v>
      </c>
      <c r="E290">
        <f t="shared" si="8"/>
        <v>0.9615702429874672</v>
      </c>
      <c r="F290">
        <f t="shared" si="9"/>
        <v>0.0010616547898643952</v>
      </c>
    </row>
    <row r="291" spans="4:6" ht="15">
      <c r="D291">
        <v>289</v>
      </c>
      <c r="E291">
        <f t="shared" si="8"/>
        <v>0.9626200053090235</v>
      </c>
      <c r="F291">
        <f t="shared" si="9"/>
        <v>0.0010379308671625324</v>
      </c>
    </row>
    <row r="292" spans="4:6" ht="15">
      <c r="D292">
        <v>290</v>
      </c>
      <c r="E292">
        <f t="shared" si="8"/>
        <v>0.9636462266436692</v>
      </c>
      <c r="F292">
        <f t="shared" si="9"/>
        <v>0.0010145727046711388</v>
      </c>
    </row>
    <row r="293" spans="4:6" ht="15">
      <c r="D293">
        <v>291</v>
      </c>
      <c r="E293">
        <f t="shared" si="8"/>
        <v>0.9646492723906044</v>
      </c>
      <c r="F293">
        <f t="shared" si="9"/>
        <v>0.0009915795536132477</v>
      </c>
    </row>
    <row r="294" spans="4:6" ht="15">
      <c r="D294">
        <v>292</v>
      </c>
      <c r="E294">
        <f t="shared" si="8"/>
        <v>0.9656295071206743</v>
      </c>
      <c r="F294">
        <f t="shared" si="9"/>
        <v>0.0009689505067481653</v>
      </c>
    </row>
    <row r="295" spans="4:6" ht="15">
      <c r="D295">
        <v>293</v>
      </c>
      <c r="E295">
        <f t="shared" si="8"/>
        <v>0.9665872944199886</v>
      </c>
      <c r="F295">
        <f t="shared" si="9"/>
        <v>0.0009466845025436717</v>
      </c>
    </row>
    <row r="296" spans="4:6" ht="15">
      <c r="D296">
        <v>294</v>
      </c>
      <c r="E296">
        <f t="shared" si="8"/>
        <v>0.9675229967377283</v>
      </c>
      <c r="F296">
        <f t="shared" si="9"/>
        <v>0.0009247803293768867</v>
      </c>
    </row>
    <row r="297" spans="4:6" ht="15">
      <c r="D297">
        <v>295</v>
      </c>
      <c r="E297">
        <f t="shared" si="8"/>
        <v>0.9684369752381656</v>
      </c>
      <c r="F297">
        <f t="shared" si="9"/>
        <v>0.0009032366297590965</v>
      </c>
    </row>
    <row r="298" spans="4:6" ht="15">
      <c r="D298">
        <v>296</v>
      </c>
      <c r="E298">
        <f t="shared" si="8"/>
        <v>0.969329589656919</v>
      </c>
      <c r="F298">
        <f t="shared" si="9"/>
        <v>0.0008820519045799402</v>
      </c>
    </row>
    <row r="299" spans="4:6" ht="15">
      <c r="D299">
        <v>297</v>
      </c>
      <c r="E299">
        <f t="shared" si="8"/>
        <v>0.9702011981614596</v>
      </c>
      <c r="F299">
        <f t="shared" si="9"/>
        <v>0.0008612245173664302</v>
      </c>
    </row>
    <row r="300" spans="4:6" ht="15">
      <c r="D300">
        <v>298</v>
      </c>
      <c r="E300">
        <f t="shared" si="8"/>
        <v>0.971052157215883</v>
      </c>
      <c r="F300">
        <f t="shared" si="9"/>
        <v>0.0008407526985523662</v>
      </c>
    </row>
    <row r="301" spans="4:6" ht="15">
      <c r="D301">
        <v>299</v>
      </c>
      <c r="E301">
        <f t="shared" si="8"/>
        <v>0.9718828214499532</v>
      </c>
      <c r="F301">
        <f t="shared" si="9"/>
        <v>0.0008206345497538053</v>
      </c>
    </row>
    <row r="302" spans="4:6" ht="15">
      <c r="D302">
        <v>300</v>
      </c>
      <c r="E302">
        <f t="shared" si="8"/>
        <v>0.9726935435324239</v>
      </c>
      <c r="F302">
        <f t="shared" si="9"/>
        <v>0.0008008680480463317</v>
      </c>
    </row>
    <row r="303" spans="4:6" ht="15">
      <c r="D303">
        <v>301</v>
      </c>
      <c r="E303">
        <f t="shared" si="8"/>
        <v>0.9734846740486351</v>
      </c>
      <c r="F303">
        <f t="shared" si="9"/>
        <v>0.0007814510502399824</v>
      </c>
    </row>
    <row r="304" spans="4:6" ht="15">
      <c r="D304">
        <v>302</v>
      </c>
      <c r="E304">
        <f t="shared" si="8"/>
        <v>0.9742565613823834</v>
      </c>
      <c r="F304">
        <f t="shared" si="9"/>
        <v>0.0007623812971477776</v>
      </c>
    </row>
    <row r="305" spans="4:6" ht="15">
      <c r="D305">
        <v>303</v>
      </c>
      <c r="E305">
        <f t="shared" si="8"/>
        <v>0.9750095516020545</v>
      </c>
      <c r="F305">
        <f t="shared" si="9"/>
        <v>0.0007436564178439094</v>
      </c>
    </row>
    <row r="306" spans="4:6" ht="15">
      <c r="D306">
        <v>304</v>
      </c>
      <c r="E306">
        <f t="shared" si="8"/>
        <v>0.9757439883510078</v>
      </c>
      <c r="F306">
        <f t="shared" si="9"/>
        <v>0.0007252739339077571</v>
      </c>
    </row>
    <row r="307" spans="4:6" ht="15">
      <c r="D307">
        <v>305</v>
      </c>
      <c r="E307">
        <f t="shared" si="8"/>
        <v>0.9764602127421969</v>
      </c>
      <c r="F307">
        <f t="shared" si="9"/>
        <v>0.0007072312636499944</v>
      </c>
    </row>
    <row r="308" spans="4:6" ht="15">
      <c r="D308">
        <v>306</v>
      </c>
      <c r="E308">
        <f t="shared" si="8"/>
        <v>0.9771585632570038</v>
      </c>
      <c r="F308">
        <f t="shared" si="9"/>
        <v>0.0006895257263171782</v>
      </c>
    </row>
    <row r="309" spans="4:6" ht="15">
      <c r="D309">
        <v>307</v>
      </c>
      <c r="E309">
        <f t="shared" si="8"/>
        <v>0.9778393756482683</v>
      </c>
      <c r="F309">
        <f t="shared" si="9"/>
        <v>0.0006721545462713087</v>
      </c>
    </row>
    <row r="310" spans="4:6" ht="15">
      <c r="D310">
        <v>308</v>
      </c>
      <c r="E310">
        <f t="shared" si="8"/>
        <v>0.9785029828474805</v>
      </c>
      <c r="F310">
        <f t="shared" si="9"/>
        <v>0.0006551148571409779</v>
      </c>
    </row>
    <row r="311" spans="4:6" ht="15">
      <c r="D311">
        <v>309</v>
      </c>
      <c r="E311">
        <f t="shared" si="8"/>
        <v>0.9791497148761106</v>
      </c>
      <c r="F311">
        <f t="shared" si="9"/>
        <v>0.0006384037059408315</v>
      </c>
    </row>
    <row r="312" spans="4:6" ht="15">
      <c r="D312">
        <v>310</v>
      </c>
      <c r="E312">
        <f t="shared" si="8"/>
        <v>0.9797798987610393</v>
      </c>
      <c r="F312">
        <f t="shared" si="9"/>
        <v>0.0006220180571561896</v>
      </c>
    </row>
    <row r="313" spans="4:6" ht="15">
      <c r="D313">
        <v>311</v>
      </c>
      <c r="E313">
        <f t="shared" si="8"/>
        <v>0.9803938584540565</v>
      </c>
      <c r="F313">
        <f t="shared" si="9"/>
        <v>0.0006059547967897903</v>
      </c>
    </row>
    <row r="314" spans="4:6" ht="15">
      <c r="D314">
        <v>312</v>
      </c>
      <c r="E314">
        <f t="shared" si="8"/>
        <v>0.9809919147553838</v>
      </c>
      <c r="F314">
        <f t="shared" si="9"/>
        <v>0.0005902107363677384</v>
      </c>
    </row>
    <row r="315" spans="4:6" ht="15">
      <c r="D315">
        <v>313</v>
      </c>
      <c r="E315">
        <f t="shared" si="8"/>
        <v>0.9815743852411839</v>
      </c>
      <c r="F315">
        <f t="shared" si="9"/>
        <v>0.0005747826169018701</v>
      </c>
    </row>
    <row r="316" spans="4:6" ht="15">
      <c r="D316">
        <v>314</v>
      </c>
      <c r="E316">
        <f t="shared" si="8"/>
        <v>0.9821415841950077</v>
      </c>
      <c r="F316">
        <f t="shared" si="9"/>
        <v>0.0005596671128058464</v>
      </c>
    </row>
    <row r="317" spans="4:6" ht="15">
      <c r="D317">
        <v>315</v>
      </c>
      <c r="E317">
        <f t="shared" si="8"/>
        <v>0.9826938225431343</v>
      </c>
      <c r="F317">
        <f t="shared" si="9"/>
        <v>0.0005448608357624315</v>
      </c>
    </row>
    <row r="318" spans="4:6" ht="15">
      <c r="D318">
        <v>316</v>
      </c>
      <c r="E318">
        <f t="shared" si="8"/>
        <v>0.9832314077937522</v>
      </c>
      <c r="F318">
        <f t="shared" si="9"/>
        <v>0.0005303603385395189</v>
      </c>
    </row>
    <row r="319" spans="4:6" ht="15">
      <c r="D319">
        <v>317</v>
      </c>
      <c r="E319">
        <f t="shared" si="8"/>
        <v>0.9837546439799303</v>
      </c>
      <c r="F319">
        <f t="shared" si="9"/>
        <v>0.0005161621187525904</v>
      </c>
    </row>
    <row r="320" spans="4:6" ht="15">
      <c r="D320">
        <v>318</v>
      </c>
      <c r="E320">
        <f t="shared" si="8"/>
        <v>0.9842638316063236</v>
      </c>
      <c r="F320">
        <f t="shared" si="9"/>
        <v>0.0005022626225714255</v>
      </c>
    </row>
    <row r="321" spans="4:6" ht="15">
      <c r="D321">
        <v>319</v>
      </c>
      <c r="E321">
        <f t="shared" si="8"/>
        <v>0.9847592675995571</v>
      </c>
      <c r="F321">
        <f t="shared" si="9"/>
        <v>0.0004886582483689803</v>
      </c>
    </row>
    <row r="322" spans="4:6" ht="15">
      <c r="D322">
        <v>320</v>
      </c>
      <c r="E322">
        <f t="shared" si="8"/>
        <v>0.9852412452622281</v>
      </c>
      <c r="F322">
        <f t="shared" si="9"/>
        <v>0.0004753453503104924</v>
      </c>
    </row>
    <row r="323" spans="4:6" ht="15">
      <c r="D323">
        <v>321</v>
      </c>
      <c r="E323">
        <f aca="true" t="shared" si="10" ref="E323:E386">_xlfn.NORM.DIST(D323,$B$2,$C$2,TRUE)</f>
        <v>0.9857100542304679</v>
      </c>
      <c r="F323">
        <f aca="true" t="shared" si="11" ref="F323:F386">_xlfn.NORM.DIST(D323,$B$2,$C$2,FALSE)</f>
        <v>0.00046232024188097863</v>
      </c>
    </row>
    <row r="324" spans="4:6" ht="15">
      <c r="D324">
        <v>322</v>
      </c>
      <c r="E324">
        <f t="shared" si="10"/>
        <v>0.9861659804349984</v>
      </c>
      <c r="F324">
        <f t="shared" si="11"/>
        <v>0.0004495791993494102</v>
      </c>
    </row>
    <row r="325" spans="4:6" ht="15">
      <c r="D325">
        <v>323</v>
      </c>
      <c r="E325">
        <f t="shared" si="10"/>
        <v>0.986609306065622</v>
      </c>
      <c r="F325">
        <f t="shared" si="11"/>
        <v>0.00043711846516797446</v>
      </c>
    </row>
    <row r="326" spans="4:6" ht="15">
      <c r="D326">
        <v>324</v>
      </c>
      <c r="E326">
        <f t="shared" si="10"/>
        <v>0.9870403095390762</v>
      </c>
      <c r="F326">
        <f t="shared" si="11"/>
        <v>0.0004249342513049393</v>
      </c>
    </row>
    <row r="327" spans="4:6" ht="15">
      <c r="D327">
        <v>325</v>
      </c>
      <c r="E327">
        <f t="shared" si="10"/>
        <v>0.987459265470188</v>
      </c>
      <c r="F327">
        <f t="shared" si="11"/>
        <v>0.0004130227425097573</v>
      </c>
    </row>
    <row r="328" spans="4:6" ht="15">
      <c r="D328">
        <v>326</v>
      </c>
      <c r="E328">
        <f t="shared" si="10"/>
        <v>0.9878664446462593</v>
      </c>
      <c r="F328">
        <f t="shared" si="11"/>
        <v>0.0004013800995091588</v>
      </c>
    </row>
    <row r="329" spans="4:6" ht="15">
      <c r="D329">
        <v>327</v>
      </c>
      <c r="E329">
        <f t="shared" si="10"/>
        <v>0.9882621140046126</v>
      </c>
      <c r="F329">
        <f t="shared" si="11"/>
        <v>0.00039000246213309375</v>
      </c>
    </row>
    <row r="330" spans="4:6" ht="15">
      <c r="D330">
        <v>328</v>
      </c>
      <c r="E330">
        <f t="shared" si="10"/>
        <v>0.988646536613228</v>
      </c>
      <c r="F330">
        <f t="shared" si="11"/>
        <v>0.00037888595236949634</v>
      </c>
    </row>
    <row r="331" spans="4:6" ht="15">
      <c r="D331">
        <v>329</v>
      </c>
      <c r="E331">
        <f t="shared" si="10"/>
        <v>0.989019971654398</v>
      </c>
      <c r="F331">
        <f t="shared" si="11"/>
        <v>0.00036802667734694706</v>
      </c>
    </row>
    <row r="332" spans="4:6" ht="15">
      <c r="D332">
        <v>330</v>
      </c>
      <c r="E332">
        <f t="shared" si="10"/>
        <v>0.9893826744113298</v>
      </c>
      <c r="F332">
        <f t="shared" si="11"/>
        <v>0.00035742073224442216</v>
      </c>
    </row>
    <row r="333" spans="4:6" ht="15">
      <c r="D333">
        <v>331</v>
      </c>
      <c r="E333">
        <f t="shared" si="10"/>
        <v>0.9897348962576191</v>
      </c>
      <c r="F333">
        <f t="shared" si="11"/>
        <v>0.0003470642031274194</v>
      </c>
    </row>
    <row r="334" spans="4:6" ht="15">
      <c r="D334">
        <v>332</v>
      </c>
      <c r="E334">
        <f t="shared" si="10"/>
        <v>0.990076884649525</v>
      </c>
      <c r="F334">
        <f t="shared" si="11"/>
        <v>0.00033695316970985606</v>
      </c>
    </row>
    <row r="335" spans="4:6" ht="15">
      <c r="D335">
        <v>333</v>
      </c>
      <c r="E335">
        <f t="shared" si="10"/>
        <v>0.9904088831209668</v>
      </c>
      <c r="F335">
        <f t="shared" si="11"/>
        <v>0.0003270837080412285</v>
      </c>
    </row>
    <row r="336" spans="4:6" ht="15">
      <c r="D336">
        <v>334</v>
      </c>
      <c r="E336">
        <f t="shared" si="10"/>
        <v>0.9907311312811728</v>
      </c>
      <c r="F336">
        <f t="shared" si="11"/>
        <v>0.0003174518931186295</v>
      </c>
    </row>
    <row r="337" spans="4:6" ht="15">
      <c r="D337">
        <v>335</v>
      </c>
      <c r="E337">
        <f t="shared" si="10"/>
        <v>0.9910438648149025</v>
      </c>
      <c r="F337">
        <f t="shared" si="11"/>
        <v>0.00030805380142330806</v>
      </c>
    </row>
    <row r="338" spans="4:6" ht="15">
      <c r="D338">
        <v>336</v>
      </c>
      <c r="E338">
        <f t="shared" si="10"/>
        <v>0.9913473154851669</v>
      </c>
      <c r="F338">
        <f t="shared" si="11"/>
        <v>0.00029888551338155345</v>
      </c>
    </row>
    <row r="339" spans="4:6" ht="15">
      <c r="D339">
        <v>337</v>
      </c>
      <c r="E339">
        <f t="shared" si="10"/>
        <v>0.9916417111383728</v>
      </c>
      <c r="F339">
        <f t="shared" si="11"/>
        <v>0.0002899431157497778</v>
      </c>
    </row>
    <row r="340" spans="4:6" ht="15">
      <c r="D340">
        <v>338</v>
      </c>
      <c r="E340">
        <f t="shared" si="10"/>
        <v>0.9919272757118142</v>
      </c>
      <c r="F340">
        <f t="shared" si="11"/>
        <v>0.00028122270392375427</v>
      </c>
    </row>
    <row r="341" spans="4:6" ht="15">
      <c r="D341">
        <v>339</v>
      </c>
      <c r="E341">
        <f t="shared" si="10"/>
        <v>0.9922042292434337</v>
      </c>
      <c r="F341">
        <f t="shared" si="11"/>
        <v>0.0002727203841720585</v>
      </c>
    </row>
    <row r="342" spans="4:6" ht="15">
      <c r="D342">
        <v>340</v>
      </c>
      <c r="E342">
        <f t="shared" si="10"/>
        <v>0.9924727878837813</v>
      </c>
      <c r="F342">
        <f t="shared" si="11"/>
        <v>0.0002644322757938444</v>
      </c>
    </row>
    <row r="343" spans="4:6" ht="15">
      <c r="D343">
        <v>341</v>
      </c>
      <c r="E343">
        <f t="shared" si="10"/>
        <v>0.9927331639100928</v>
      </c>
      <c r="F343">
        <f t="shared" si="11"/>
        <v>0.0002563545132011615</v>
      </c>
    </row>
    <row r="344" spans="4:6" ht="15">
      <c r="D344">
        <v>342</v>
      </c>
      <c r="E344">
        <f t="shared" si="10"/>
        <v>0.9929855657424111</v>
      </c>
      <c r="F344">
        <f t="shared" si="11"/>
        <v>0.0002484832479261066</v>
      </c>
    </row>
    <row r="345" spans="4:6" ht="15">
      <c r="D345">
        <v>343</v>
      </c>
      <c r="E345">
        <f t="shared" si="10"/>
        <v>0.99323019796168</v>
      </c>
      <c r="F345">
        <f t="shared" si="11"/>
        <v>0.00024081465055316744</v>
      </c>
    </row>
    <row r="346" spans="4:6" ht="15">
      <c r="D346">
        <v>344</v>
      </c>
      <c r="E346">
        <f t="shared" si="10"/>
        <v>0.9934672613297308</v>
      </c>
      <c r="F346">
        <f t="shared" si="11"/>
        <v>0.00023334491257719908</v>
      </c>
    </row>
    <row r="347" spans="4:6" ht="15">
      <c r="D347">
        <v>345</v>
      </c>
      <c r="E347">
        <f t="shared" si="10"/>
        <v>0.9936969528110918</v>
      </c>
      <c r="F347">
        <f t="shared" si="11"/>
        <v>0.0002260702481875351</v>
      </c>
    </row>
    <row r="348" spans="4:6" ht="15">
      <c r="D348">
        <v>346</v>
      </c>
      <c r="E348">
        <f t="shared" si="10"/>
        <v>0.9939194655965434</v>
      </c>
      <c r="F348">
        <f t="shared" si="11"/>
        <v>0.00021898689597880735</v>
      </c>
    </row>
    <row r="349" spans="4:6" ht="15">
      <c r="D349">
        <v>347</v>
      </c>
      <c r="E349">
        <f t="shared" si="10"/>
        <v>0.994134989128349</v>
      </c>
      <c r="F349">
        <f t="shared" si="11"/>
        <v>0.00021209112058911262</v>
      </c>
    </row>
    <row r="350" spans="4:6" ht="15">
      <c r="D350">
        <v>348</v>
      </c>
      <c r="E350">
        <f t="shared" si="10"/>
        <v>0.9943437091270871</v>
      </c>
      <c r="F350">
        <f t="shared" si="11"/>
        <v>0.00020537921426621976</v>
      </c>
    </row>
    <row r="351" spans="4:6" ht="15">
      <c r="D351">
        <v>349</v>
      </c>
      <c r="E351">
        <f t="shared" si="10"/>
        <v>0.9945458076200152</v>
      </c>
      <c r="F351">
        <f t="shared" si="11"/>
        <v>0.00019884749836257678</v>
      </c>
    </row>
    <row r="352" spans="4:6" ht="15">
      <c r="D352">
        <v>350</v>
      </c>
      <c r="E352">
        <f t="shared" si="10"/>
        <v>0.9947414629708916</v>
      </c>
      <c r="F352">
        <f t="shared" si="11"/>
        <v>0.00019249232475992923</v>
      </c>
    </row>
    <row r="353" spans="4:6" ht="15">
      <c r="D353">
        <v>351</v>
      </c>
      <c r="E353">
        <f t="shared" si="10"/>
        <v>0.9949308499111887</v>
      </c>
      <c r="F353">
        <f t="shared" si="11"/>
        <v>0.00018631007722441322</v>
      </c>
    </row>
    <row r="354" spans="4:6" ht="15">
      <c r="D354">
        <v>352</v>
      </c>
      <c r="E354">
        <f t="shared" si="10"/>
        <v>0.9951141395726263</v>
      </c>
      <c r="F354">
        <f t="shared" si="11"/>
        <v>0.00018029717269304153</v>
      </c>
    </row>
    <row r="355" spans="4:6" ht="15">
      <c r="D355">
        <v>353</v>
      </c>
      <c r="E355">
        <f t="shared" si="10"/>
        <v>0.9952914995209567</v>
      </c>
      <c r="F355">
        <f t="shared" si="11"/>
        <v>0.00017445006249254042</v>
      </c>
    </row>
    <row r="356" spans="4:6" ht="15">
      <c r="D356">
        <v>354</v>
      </c>
      <c r="E356">
        <f t="shared" si="10"/>
        <v>0.9954630937909374</v>
      </c>
      <c r="F356">
        <f t="shared" si="11"/>
        <v>0.00016876523349154872</v>
      </c>
    </row>
    <row r="357" spans="4:6" ht="15">
      <c r="D357">
        <v>355</v>
      </c>
      <c r="E357">
        <f t="shared" si="10"/>
        <v>0.9956290829224204</v>
      </c>
      <c r="F357">
        <f t="shared" si="11"/>
        <v>0.000163239209187225</v>
      </c>
    </row>
    <row r="358" spans="4:6" ht="15">
      <c r="D358">
        <v>356</v>
      </c>
      <c r="E358">
        <f t="shared" si="10"/>
        <v>0.9957896239974976</v>
      </c>
      <c r="F358">
        <f t="shared" si="11"/>
        <v>0.00015786855072735201</v>
      </c>
    </row>
    <row r="359" spans="4:6" ht="15">
      <c r="D359">
        <v>357</v>
      </c>
      <c r="E359">
        <f t="shared" si="10"/>
        <v>0.9959448706786366</v>
      </c>
      <c r="F359">
        <f t="shared" si="11"/>
        <v>0.00015264985786906456</v>
      </c>
    </row>
    <row r="360" spans="4:6" ht="15">
      <c r="D360">
        <v>358</v>
      </c>
      <c r="E360">
        <f t="shared" si="10"/>
        <v>0.9960949732477423</v>
      </c>
      <c r="F360">
        <f t="shared" si="11"/>
        <v>0.0001475797698753565</v>
      </c>
    </row>
    <row r="361" spans="4:6" ht="15">
      <c r="D361">
        <v>359</v>
      </c>
      <c r="E361">
        <f t="shared" si="10"/>
        <v>0.9962400786460867</v>
      </c>
      <c r="F361">
        <f t="shared" si="11"/>
        <v>0.00014265496635055929</v>
      </c>
    </row>
    <row r="362" spans="4:6" ht="15">
      <c r="D362">
        <v>360</v>
      </c>
      <c r="E362">
        <f t="shared" si="10"/>
        <v>0.9963803305150419</v>
      </c>
      <c r="F362">
        <f t="shared" si="11"/>
        <v>0.00013787216801601024</v>
      </c>
    </row>
    <row r="363" spans="4:6" ht="15">
      <c r="D363">
        <v>361</v>
      </c>
      <c r="E363">
        <f t="shared" si="10"/>
        <v>0.9965158692375616</v>
      </c>
      <c r="F363">
        <f t="shared" si="11"/>
        <v>0.0001332281374271547</v>
      </c>
    </row>
    <row r="364" spans="4:6" ht="15">
      <c r="D364">
        <v>362</v>
      </c>
      <c r="E364">
        <f t="shared" si="10"/>
        <v>0.996646831980349</v>
      </c>
      <c r="F364">
        <f t="shared" si="11"/>
        <v>0.0001287196796333533</v>
      </c>
    </row>
    <row r="365" spans="4:6" ht="15">
      <c r="D365">
        <v>363</v>
      </c>
      <c r="E365">
        <f t="shared" si="10"/>
        <v>0.9967733527366573</v>
      </c>
      <c r="F365">
        <f t="shared" si="11"/>
        <v>0.00012434364278168182</v>
      </c>
    </row>
    <row r="366" spans="4:6" ht="15">
      <c r="D366">
        <v>364</v>
      </c>
      <c r="E366">
        <f t="shared" si="10"/>
        <v>0.9968955623696671</v>
      </c>
      <c r="F366">
        <f t="shared" si="11"/>
        <v>0.00012009691866603553</v>
      </c>
    </row>
    <row r="367" spans="4:6" ht="15">
      <c r="D367">
        <v>365</v>
      </c>
      <c r="E367">
        <f t="shared" si="10"/>
        <v>0.9970135886563848</v>
      </c>
      <c r="F367">
        <f t="shared" si="11"/>
        <v>0.00011597644322286293</v>
      </c>
    </row>
    <row r="368" spans="4:6" ht="15">
      <c r="D368">
        <v>366</v>
      </c>
      <c r="E368">
        <f t="shared" si="10"/>
        <v>0.9971275563320114</v>
      </c>
      <c r="F368">
        <f t="shared" si="11"/>
        <v>0.0001119791969748696</v>
      </c>
    </row>
    <row r="369" spans="4:6" ht="15">
      <c r="D369">
        <v>367</v>
      </c>
      <c r="E369">
        <f t="shared" si="10"/>
        <v>0.99723758713473</v>
      </c>
      <c r="F369">
        <f t="shared" si="11"/>
        <v>0.00010810220542404682</v>
      </c>
    </row>
    <row r="370" spans="4:6" ht="15">
      <c r="D370">
        <v>368</v>
      </c>
      <c r="E370">
        <f t="shared" si="10"/>
        <v>0.99734379985086</v>
      </c>
      <c r="F370">
        <f t="shared" si="11"/>
        <v>0.00010434253939538525</v>
      </c>
    </row>
    <row r="371" spans="4:6" ht="15">
      <c r="D371">
        <v>369</v>
      </c>
      <c r="E371">
        <f t="shared" si="10"/>
        <v>0.997446310360333</v>
      </c>
      <c r="F371">
        <f t="shared" si="11"/>
        <v>0.00010069731533264768</v>
      </c>
    </row>
    <row r="372" spans="4:6" ht="15">
      <c r="D372">
        <v>370</v>
      </c>
      <c r="E372">
        <f t="shared" si="10"/>
        <v>0.9975452316824392</v>
      </c>
      <c r="F372">
        <f t="shared" si="11"/>
        <v>9.71636955475764E-05</v>
      </c>
    </row>
    <row r="373" spans="4:6" ht="15">
      <c r="D373">
        <v>371</v>
      </c>
      <c r="E373">
        <f t="shared" si="10"/>
        <v>0.9976406740218016</v>
      </c>
      <c r="F373">
        <f t="shared" si="11"/>
        <v>9.373888842391723E-05</v>
      </c>
    </row>
    <row r="374" spans="4:6" ht="15">
      <c r="D374">
        <v>372</v>
      </c>
      <c r="E374">
        <f t="shared" si="10"/>
        <v>0.9977327448145311</v>
      </c>
      <c r="F374">
        <f t="shared" si="11"/>
        <v>9.042014857764413E-05</v>
      </c>
    </row>
    <row r="375" spans="4:6" ht="15">
      <c r="D375">
        <v>373</v>
      </c>
      <c r="E375">
        <f t="shared" si="10"/>
        <v>0.997821548774522</v>
      </c>
      <c r="F375">
        <f t="shared" si="11"/>
        <v>8.720477697476755E-05</v>
      </c>
    </row>
    <row r="376" spans="4:6" ht="15">
      <c r="D376">
        <v>374</v>
      </c>
      <c r="E376">
        <f t="shared" si="10"/>
        <v>0.9979071879398431</v>
      </c>
      <c r="F376">
        <f t="shared" si="11"/>
        <v>8.409012100810911E-05</v>
      </c>
    </row>
    <row r="377" spans="4:6" ht="15">
      <c r="D377">
        <v>375</v>
      </c>
      <c r="E377">
        <f t="shared" si="10"/>
        <v>0.9979897617191863</v>
      </c>
      <c r="F377">
        <f t="shared" si="11"/>
        <v>8.107357453442259E-05</v>
      </c>
    </row>
    <row r="378" spans="4:6" ht="15">
      <c r="D378">
        <v>376</v>
      </c>
      <c r="E378">
        <f t="shared" si="10"/>
        <v>0.9980693669383336</v>
      </c>
      <c r="F378">
        <f t="shared" si="11"/>
        <v>7.815257787323511E-05</v>
      </c>
    </row>
    <row r="379" spans="4:6" ht="15">
      <c r="D379">
        <v>377</v>
      </c>
      <c r="E379">
        <f t="shared" si="10"/>
        <v>0.9981460978866032</v>
      </c>
      <c r="F379">
        <f t="shared" si="11"/>
        <v>7.532461776877759E-05</v>
      </c>
    </row>
    <row r="380" spans="4:6" ht="15">
      <c r="D380">
        <v>378</v>
      </c>
      <c r="E380">
        <f t="shared" si="10"/>
        <v>0.9982200463632412</v>
      </c>
      <c r="F380">
        <f t="shared" si="11"/>
        <v>7.258722731636327E-05</v>
      </c>
    </row>
    <row r="381" spans="4:6" ht="15">
      <c r="D381">
        <v>379</v>
      </c>
      <c r="E381">
        <f t="shared" si="10"/>
        <v>0.9982913017237206</v>
      </c>
      <c r="F381">
        <f t="shared" si="11"/>
        <v>6.993798585456693E-05</v>
      </c>
    </row>
    <row r="382" spans="4:6" ht="15">
      <c r="D382">
        <v>380</v>
      </c>
      <c r="E382">
        <f t="shared" si="10"/>
        <v>0.9983599509259172</v>
      </c>
      <c r="F382">
        <f t="shared" si="11"/>
        <v>6.737451882454452E-05</v>
      </c>
    </row>
    <row r="383" spans="4:6" ht="15">
      <c r="D383">
        <v>381</v>
      </c>
      <c r="E383">
        <f t="shared" si="10"/>
        <v>0.9984260785761293</v>
      </c>
      <c r="F383">
        <f t="shared" si="11"/>
        <v>6.489449759782093E-05</v>
      </c>
    </row>
    <row r="384" spans="4:6" ht="15">
      <c r="D384">
        <v>382</v>
      </c>
      <c r="E384">
        <f t="shared" si="10"/>
        <v>0.9984897669749083</v>
      </c>
      <c r="F384">
        <f t="shared" si="11"/>
        <v>6.249563927386197E-05</v>
      </c>
    </row>
    <row r="385" spans="4:6" ht="15">
      <c r="D385">
        <v>383</v>
      </c>
      <c r="E385">
        <f t="shared" si="10"/>
        <v>0.998551096162674</v>
      </c>
      <c r="F385">
        <f t="shared" si="11"/>
        <v>6.017570644873004E-05</v>
      </c>
    </row>
    <row r="386" spans="4:6" ht="15">
      <c r="D386">
        <v>384</v>
      </c>
      <c r="E386">
        <f t="shared" si="10"/>
        <v>0.9986101439650837</v>
      </c>
      <c r="F386">
        <f t="shared" si="11"/>
        <v>5.7932506956109416E-05</v>
      </c>
    </row>
    <row r="387" spans="4:6" ht="15">
      <c r="D387">
        <v>385</v>
      </c>
      <c r="E387">
        <f aca="true" t="shared" si="12" ref="E387:E423">_xlfn.NORM.DIST(D387,$B$2,$C$2,TRUE)</f>
        <v>0.9986669860381296</v>
      </c>
      <c r="F387">
        <f aca="true" t="shared" si="13" ref="F387:F423">_xlfn.NORM.DIST(D387,$B$2,$C$2,FALSE)</f>
        <v>5.576389358196882E-05</v>
      </c>
    </row>
    <row r="388" spans="4:6" ht="15">
      <c r="D388">
        <v>386</v>
      </c>
      <c r="E388">
        <f t="shared" si="12"/>
        <v>0.9987216959129375</v>
      </c>
      <c r="F388">
        <f t="shared" si="13"/>
        <v>5.3667763754111624E-05</v>
      </c>
    </row>
    <row r="389" spans="4:6" ht="15">
      <c r="D389">
        <v>387</v>
      </c>
      <c r="E389">
        <f t="shared" si="12"/>
        <v>0.9987743450402433</v>
      </c>
      <c r="F389">
        <f t="shared" si="13"/>
        <v>5.164205920784755E-05</v>
      </c>
    </row>
    <row r="390" spans="4:6" ht="15">
      <c r="D390">
        <v>388</v>
      </c>
      <c r="E390">
        <f t="shared" si="12"/>
        <v>0.9988250028345248</v>
      </c>
      <c r="F390">
        <f t="shared" si="13"/>
        <v>4.968476562899573E-05</v>
      </c>
    </row>
    <row r="391" spans="4:6" ht="15">
      <c r="D391">
        <v>389</v>
      </c>
      <c r="E391">
        <f t="shared" si="12"/>
        <v>0.9988737367177634</v>
      </c>
      <c r="F391">
        <f t="shared" si="13"/>
        <v>4.7793912275414216E-05</v>
      </c>
    </row>
    <row r="392" spans="4:6" ht="15">
      <c r="D392">
        <v>390</v>
      </c>
      <c r="E392">
        <f t="shared" si="12"/>
        <v>0.9989206121628194</v>
      </c>
      <c r="F392">
        <f t="shared" si="13"/>
        <v>4.596757157822523E-05</v>
      </c>
    </row>
    <row r="393" spans="4:6" ht="15">
      <c r="D393">
        <v>391</v>
      </c>
      <c r="E393">
        <f t="shared" si="12"/>
        <v>0.9989656927363972</v>
      </c>
      <c r="F393">
        <f t="shared" si="13"/>
        <v>4.4203858723886876E-05</v>
      </c>
    </row>
    <row r="394" spans="4:6" ht="15">
      <c r="D394">
        <v>392</v>
      </c>
      <c r="E394">
        <f t="shared" si="12"/>
        <v>0.9990090401415848</v>
      </c>
      <c r="F394">
        <f t="shared" si="13"/>
        <v>4.2500931218238604E-05</v>
      </c>
    </row>
    <row r="395" spans="4:6" ht="15">
      <c r="D395">
        <v>393</v>
      </c>
      <c r="E395">
        <f t="shared" si="12"/>
        <v>0.9990507142599474</v>
      </c>
      <c r="F395">
        <f t="shared" si="13"/>
        <v>4.085698843362393E-05</v>
      </c>
    </row>
    <row r="396" spans="4:6" ht="15">
      <c r="D396">
        <v>394</v>
      </c>
      <c r="E396">
        <f t="shared" si="12"/>
        <v>0.9990907731931611</v>
      </c>
      <c r="F396">
        <f t="shared" si="13"/>
        <v>3.927027114017222E-05</v>
      </c>
    </row>
    <row r="397" spans="4:6" ht="15">
      <c r="D397">
        <v>395</v>
      </c>
      <c r="E397">
        <f t="shared" si="12"/>
        <v>0.9991292733041705</v>
      </c>
      <c r="F397">
        <f t="shared" si="13"/>
        <v>3.773906102229576E-05</v>
      </c>
    </row>
    <row r="398" spans="4:6" ht="15">
      <c r="D398">
        <v>396</v>
      </c>
      <c r="E398">
        <f t="shared" si="12"/>
        <v>0.9991662692578547</v>
      </c>
      <c r="F398">
        <f t="shared" si="13"/>
        <v>3.626168018143514E-05</v>
      </c>
    </row>
    <row r="399" spans="4:6" ht="15">
      <c r="D399">
        <v>397</v>
      </c>
      <c r="E399">
        <f t="shared" si="12"/>
        <v>0.9992018140611909</v>
      </c>
      <c r="F399">
        <f t="shared" si="13"/>
        <v>3.4836490626060534E-05</v>
      </c>
    </row>
    <row r="400" spans="4:6" ht="15">
      <c r="D400">
        <v>398</v>
      </c>
      <c r="E400">
        <f t="shared" si="12"/>
        <v>0.9992359591029014</v>
      </c>
      <c r="F400">
        <f t="shared" si="13"/>
        <v>3.346189374991189E-05</v>
      </c>
    </row>
    <row r="401" spans="4:6" ht="15">
      <c r="D401">
        <v>399</v>
      </c>
      <c r="E401">
        <f t="shared" si="12"/>
        <v>0.9992687541925735</v>
      </c>
      <c r="F401">
        <f t="shared" si="13"/>
        <v>3.2136329799435075E-05</v>
      </c>
    </row>
    <row r="402" spans="4:6" ht="15">
      <c r="D402">
        <v>400</v>
      </c>
      <c r="E402">
        <f t="shared" si="12"/>
        <v>0.9993002475992415</v>
      </c>
      <c r="F402">
        <f t="shared" si="13"/>
        <v>3.0858277331346515E-05</v>
      </c>
    </row>
    <row r="403" spans="4:6" ht="15">
      <c r="D403">
        <v>401</v>
      </c>
      <c r="E403">
        <f t="shared" si="12"/>
        <v>0.9993304860894222</v>
      </c>
      <c r="F403">
        <f t="shared" si="13"/>
        <v>2.962625266123173E-05</v>
      </c>
    </row>
    <row r="404" spans="4:6" ht="15">
      <c r="D404">
        <v>402</v>
      </c>
      <c r="E404">
        <f t="shared" si="12"/>
        <v>0.9993595149645946</v>
      </c>
      <c r="F404">
        <f t="shared" si="13"/>
        <v>2.843880930405928E-05</v>
      </c>
    </row>
    <row r="405" spans="4:6" ht="15">
      <c r="D405">
        <v>403</v>
      </c>
      <c r="E405">
        <f t="shared" si="12"/>
        <v>0.9993873780981165</v>
      </c>
      <c r="F405">
        <f t="shared" si="13"/>
        <v>2.7294537407463013E-05</v>
      </c>
    </row>
    <row r="406" spans="4:6" ht="15">
      <c r="D406">
        <v>404</v>
      </c>
      <c r="E406">
        <f t="shared" si="12"/>
        <v>0.9994141179715712</v>
      </c>
      <c r="F406">
        <f t="shared" si="13"/>
        <v>2.619206317862228E-05</v>
      </c>
    </row>
    <row r="407" spans="4:6" ht="15">
      <c r="D407">
        <v>405</v>
      </c>
      <c r="E407">
        <f t="shared" si="12"/>
        <v>0.999439775710538</v>
      </c>
      <c r="F407">
        <f t="shared" si="13"/>
        <v>2.513004830554171E-05</v>
      </c>
    </row>
    <row r="408" spans="4:6" ht="15">
      <c r="D408">
        <v>406</v>
      </c>
      <c r="E408">
        <f t="shared" si="12"/>
        <v>0.9994643911197815</v>
      </c>
      <c r="F408">
        <f t="shared" si="13"/>
        <v>2.410718937350711E-05</v>
      </c>
    </row>
    <row r="409" spans="4:6" ht="15">
      <c r="D409">
        <v>407</v>
      </c>
      <c r="E409">
        <f t="shared" si="12"/>
        <v>0.9994880027178557</v>
      </c>
      <c r="F409">
        <f t="shared" si="13"/>
        <v>2.312221727746829E-05</v>
      </c>
    </row>
    <row r="410" spans="4:6" ht="15">
      <c r="D410">
        <v>408</v>
      </c>
      <c r="E410">
        <f t="shared" si="12"/>
        <v>0.9995106477711182</v>
      </c>
      <c r="F410">
        <f t="shared" si="13"/>
        <v>2.217389663107249E-05</v>
      </c>
    </row>
    <row r="411" spans="4:6" ht="15">
      <c r="D411">
        <v>409</v>
      </c>
      <c r="E411">
        <f t="shared" si="12"/>
        <v>0.9995323623271525</v>
      </c>
      <c r="F411">
        <f t="shared" si="13"/>
        <v>2.126102517304826E-05</v>
      </c>
    </row>
    <row r="412" spans="4:6" ht="15">
      <c r="D412">
        <v>410</v>
      </c>
      <c r="E412">
        <f t="shared" si="12"/>
        <v>0.9995531812475951</v>
      </c>
      <c r="F412">
        <f t="shared" si="13"/>
        <v>2.0382433171612487E-05</v>
      </c>
    </row>
    <row r="413" spans="4:6" ht="15">
      <c r="D413">
        <v>411</v>
      </c>
      <c r="E413">
        <f t="shared" si="12"/>
        <v>0.9995731382403666</v>
      </c>
      <c r="F413">
        <f t="shared" si="13"/>
        <v>1.9536982827548605E-05</v>
      </c>
    </row>
    <row r="414" spans="4:6" ht="15">
      <c r="D414">
        <v>412</v>
      </c>
      <c r="E414">
        <f t="shared" si="12"/>
        <v>0.9995922658913063</v>
      </c>
      <c r="F414">
        <f t="shared" si="13"/>
        <v>1.8723567676579033E-05</v>
      </c>
    </row>
    <row r="415" spans="4:6" ht="15">
      <c r="D415">
        <v>413</v>
      </c>
      <c r="E415">
        <f t="shared" si="12"/>
        <v>0.9996105956952069</v>
      </c>
      <c r="F415">
        <f t="shared" si="13"/>
        <v>1.7941111991629474E-05</v>
      </c>
    </row>
    <row r="416" spans="4:6" ht="15">
      <c r="D416">
        <v>414</v>
      </c>
      <c r="E416">
        <f t="shared" si="12"/>
        <v>0.9996281580862543</v>
      </c>
      <c r="F416">
        <f t="shared" si="13"/>
        <v>1.7188570185558435E-05</v>
      </c>
    </row>
    <row r="417" spans="4:6" ht="15">
      <c r="D417">
        <v>415</v>
      </c>
      <c r="E417">
        <f t="shared" si="12"/>
        <v>0.9996449824678683</v>
      </c>
      <c r="F417">
        <f t="shared" si="13"/>
        <v>1.6464926214900875E-05</v>
      </c>
    </row>
    <row r="418" spans="4:6" ht="15">
      <c r="D418">
        <v>416</v>
      </c>
      <c r="E418">
        <f t="shared" si="12"/>
        <v>0.9996610972419493</v>
      </c>
      <c r="F418">
        <f t="shared" si="13"/>
        <v>1.5769192985150857E-05</v>
      </c>
    </row>
    <row r="419" spans="4:6" ht="15">
      <c r="D419">
        <v>417</v>
      </c>
      <c r="E419">
        <f t="shared" si="12"/>
        <v>0.9996765298375309</v>
      </c>
      <c r="F419">
        <f t="shared" si="13"/>
        <v>1.5100411758084652E-05</v>
      </c>
    </row>
    <row r="420" spans="4:6" ht="15">
      <c r="D420">
        <v>418</v>
      </c>
      <c r="E420">
        <f t="shared" si="12"/>
        <v>0.9996913067388403</v>
      </c>
      <c r="F420">
        <f t="shared" si="13"/>
        <v>1.4457651561601778E-05</v>
      </c>
    </row>
    <row r="421" spans="4:6" ht="15">
      <c r="D421">
        <v>419</v>
      </c>
      <c r="E421">
        <f t="shared" si="12"/>
        <v>0.9997054535127711</v>
      </c>
      <c r="F421">
        <f t="shared" si="13"/>
        <v>1.3840008602539282E-05</v>
      </c>
    </row>
    <row r="422" spans="4:6" ht="15">
      <c r="D422">
        <v>420</v>
      </c>
      <c r="E422">
        <f t="shared" si="12"/>
        <v>0.9997189948357695</v>
      </c>
      <c r="F422">
        <f t="shared" si="13"/>
        <v>1.3246605682891542E-05</v>
      </c>
    </row>
    <row r="423" spans="4:6" ht="15">
      <c r="D423">
        <v>421</v>
      </c>
      <c r="E423">
        <f t="shared" si="12"/>
        <v>0.9997319545201397</v>
      </c>
      <c r="F423">
        <f t="shared" si="13"/>
        <v>1.2676591619845616E-05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 topLeftCell="A1">
      <selection activeCell="H21" sqref="H21"/>
    </sheetView>
  </sheetViews>
  <sheetFormatPr defaultColWidth="9.140625" defaultRowHeight="15"/>
  <cols>
    <col min="1" max="1" width="15.7109375" style="0" customWidth="1"/>
    <col min="2" max="2" width="17.57421875" style="0" customWidth="1"/>
    <col min="3" max="3" width="21.00390625" style="0" customWidth="1"/>
    <col min="4" max="4" width="11.28125" style="0" customWidth="1"/>
    <col min="5" max="5" width="13.00390625" style="0" customWidth="1"/>
    <col min="7" max="7" width="10.8515625" style="0" customWidth="1"/>
  </cols>
  <sheetData>
    <row r="1" spans="1:16" ht="86.4">
      <c r="A1" s="4" t="s">
        <v>21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</row>
    <row r="2" spans="1:16" ht="15">
      <c r="A2">
        <v>5</v>
      </c>
      <c r="B2">
        <v>120</v>
      </c>
      <c r="C2">
        <v>10</v>
      </c>
      <c r="D2">
        <v>0.4</v>
      </c>
      <c r="E2">
        <v>0.1</v>
      </c>
      <c r="F2">
        <v>1</v>
      </c>
      <c r="G2">
        <v>0.4</v>
      </c>
      <c r="H2">
        <f>D2*$E$2</f>
        <v>0.04000000000000001</v>
      </c>
      <c r="I2">
        <f>$F$2*D2</f>
        <v>0.4</v>
      </c>
      <c r="J2">
        <f>$G$2*D2</f>
        <v>0.16000000000000003</v>
      </c>
      <c r="K2">
        <f>H2*$A$2</f>
        <v>0.20000000000000004</v>
      </c>
      <c r="L2">
        <f>K2*60</f>
        <v>12.000000000000002</v>
      </c>
      <c r="M2">
        <f>I2*$B$2</f>
        <v>48</v>
      </c>
      <c r="N2">
        <f>M2*60</f>
        <v>2880</v>
      </c>
      <c r="O2">
        <f>J2*$C$2</f>
        <v>1.6000000000000003</v>
      </c>
      <c r="P2">
        <f>O2*60</f>
        <v>96.00000000000001</v>
      </c>
    </row>
    <row r="3" spans="4:16" ht="15">
      <c r="D3">
        <v>0.3</v>
      </c>
      <c r="H3">
        <f>D3*$E$2</f>
        <v>0.03</v>
      </c>
      <c r="I3">
        <f>$F$2*D3</f>
        <v>0.3</v>
      </c>
      <c r="J3">
        <f>$G$2*D3</f>
        <v>0.12</v>
      </c>
      <c r="K3">
        <f>H3*$A$2</f>
        <v>0.15</v>
      </c>
      <c r="L3">
        <f>K3*60</f>
        <v>9</v>
      </c>
      <c r="M3">
        <f>I3*$B$2</f>
        <v>36</v>
      </c>
      <c r="N3">
        <f>M3*60</f>
        <v>2160</v>
      </c>
      <c r="O3">
        <f>J3*$C$2</f>
        <v>1.2</v>
      </c>
      <c r="P3">
        <f>O3*60</f>
        <v>72</v>
      </c>
    </row>
    <row r="4" spans="4:16" ht="15">
      <c r="D4">
        <v>0.25</v>
      </c>
      <c r="H4">
        <f>D4*$E$2</f>
        <v>0.025</v>
      </c>
      <c r="I4">
        <f>$F$2*D4</f>
        <v>0.25</v>
      </c>
      <c r="J4">
        <f>$G$2*D4</f>
        <v>0.1</v>
      </c>
      <c r="K4">
        <f>H4*$A$2</f>
        <v>0.125</v>
      </c>
      <c r="L4">
        <f>K4*60</f>
        <v>7.5</v>
      </c>
      <c r="M4">
        <f>I4*$B$2</f>
        <v>30</v>
      </c>
      <c r="N4">
        <f>M4*60</f>
        <v>1800</v>
      </c>
      <c r="O4">
        <f>J4*$C$2</f>
        <v>1</v>
      </c>
      <c r="P4">
        <f>O4*60</f>
        <v>60</v>
      </c>
    </row>
    <row r="5" spans="4:16" ht="15">
      <c r="D5">
        <v>0.05</v>
      </c>
      <c r="H5">
        <f>D5*$E$2</f>
        <v>0.005000000000000001</v>
      </c>
      <c r="I5">
        <f>$F$2*D5</f>
        <v>0.05</v>
      </c>
      <c r="J5">
        <f>$G$2*D5</f>
        <v>0.020000000000000004</v>
      </c>
      <c r="K5">
        <f>H5*$A$2</f>
        <v>0.025000000000000005</v>
      </c>
      <c r="L5">
        <f>K5*60</f>
        <v>1.5000000000000002</v>
      </c>
      <c r="M5">
        <f>I5*$B$2</f>
        <v>6</v>
      </c>
      <c r="N5">
        <f>M5*60</f>
        <v>360</v>
      </c>
      <c r="O5">
        <f>J5*$C$2</f>
        <v>0.20000000000000004</v>
      </c>
      <c r="P5">
        <f>O5*60</f>
        <v>12.000000000000002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5"/>
  <sheetViews>
    <sheetView workbookViewId="0" topLeftCell="A1">
      <selection activeCell="A1" sqref="A1:M1"/>
    </sheetView>
  </sheetViews>
  <sheetFormatPr defaultColWidth="9.140625" defaultRowHeight="15"/>
  <cols>
    <col min="2" max="2" width="12.00390625" style="0" bestFit="1" customWidth="1"/>
    <col min="3" max="3" width="13.140625" style="0" bestFit="1" customWidth="1"/>
    <col min="4" max="8" width="13.140625" style="0" customWidth="1"/>
    <col min="9" max="9" width="5.57421875" style="0" customWidth="1"/>
  </cols>
  <sheetData>
    <row r="1" spans="1:13" ht="15">
      <c r="A1" t="s">
        <v>37</v>
      </c>
      <c r="B1" t="s">
        <v>1</v>
      </c>
      <c r="C1" t="s">
        <v>2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J1" t="s">
        <v>9</v>
      </c>
      <c r="K1" t="s">
        <v>8</v>
      </c>
      <c r="L1" t="s">
        <v>20</v>
      </c>
      <c r="M1" t="s">
        <v>19</v>
      </c>
    </row>
    <row r="2" spans="1:8" ht="15">
      <c r="A2">
        <v>90</v>
      </c>
      <c r="B2">
        <f>AVERAGE(A2:A27)</f>
        <v>140</v>
      </c>
      <c r="C2">
        <f>STDEV(A2:A27)</f>
        <v>108.62780491200216</v>
      </c>
      <c r="D2">
        <f>LN(A2)</f>
        <v>4.499809670330265</v>
      </c>
      <c r="E2">
        <f>AVERAGE(D2:D27)</f>
        <v>4.57173018844321</v>
      </c>
      <c r="F2">
        <f>STDEV(D2:D27)</f>
        <v>1.1444009417626253</v>
      </c>
      <c r="G2">
        <v>1.533</v>
      </c>
      <c r="H2">
        <f>E2+(G2*(F2/SQRT(26)))</f>
        <v>4.915789794225336</v>
      </c>
    </row>
    <row r="3" spans="1:13" ht="15">
      <c r="A3">
        <v>20</v>
      </c>
      <c r="D3">
        <f>LN(A3)</f>
        <v>2.995732273553991</v>
      </c>
      <c r="I3">
        <v>1</v>
      </c>
      <c r="J3">
        <f>_xlfn.LOGNORM.DIST(I3,$E$2,$F$2,FALSE)</f>
        <v>0.00011936754440564915</v>
      </c>
      <c r="K3">
        <f>_xlfn.LOGNORM.DIST(I3,$E$2,$F$2,TRUE)</f>
        <v>3.2365214695200805E-05</v>
      </c>
      <c r="L3">
        <f>_xlfn.LOGNORM.DIST(I3,$H$2,$F$2,FALSE)</f>
        <v>3.432837363617734E-05</v>
      </c>
      <c r="M3">
        <f>_xlfn.LOGNORM.DIST(I3,$H$2,$F$2,TRUE)</f>
        <v>8.714468079058003E-06</v>
      </c>
    </row>
    <row r="4" spans="1:13" ht="15">
      <c r="A4">
        <f>60*3</f>
        <v>180</v>
      </c>
      <c r="D4">
        <f>LN(A4)</f>
        <v>5.19295685089021</v>
      </c>
      <c r="I4">
        <v>2</v>
      </c>
      <c r="J4">
        <f aca="true" t="shared" si="0" ref="J4:J67">_xlfn.LOGNORM.DIST(I4,$E$2,$F$2,FALSE)</f>
        <v>0.000558506589042588</v>
      </c>
      <c r="K4">
        <f aca="true" t="shared" si="1" ref="K4:K67">_xlfn.LOGNORM.DIST(I4,$E$2,$F$2,TRUE)</f>
        <v>0.0003505074005322059</v>
      </c>
      <c r="L4">
        <f aca="true" t="shared" si="2" ref="L4:L67">_xlfn.LOGNORM.DIST(I4,$H$2,$F$2,FALSE)</f>
        <v>0.0001926987874932934</v>
      </c>
      <c r="M4">
        <f aca="true" t="shared" si="3" ref="M4:M67">_xlfn.LOGNORM.DIST(I4,$H$2,$F$2,TRUE)</f>
        <v>0.00011220287182961637</v>
      </c>
    </row>
    <row r="5" spans="1:13" ht="15">
      <c r="A5">
        <f>4.5*60</f>
        <v>270</v>
      </c>
      <c r="D5">
        <f>LN(A5)</f>
        <v>5.598421958998375</v>
      </c>
      <c r="I5">
        <v>3</v>
      </c>
      <c r="J5">
        <f t="shared" si="0"/>
        <v>0.0011619262269280308</v>
      </c>
      <c r="K5">
        <f t="shared" si="1"/>
        <v>0.0012031627238406283</v>
      </c>
      <c r="L5">
        <f t="shared" si="2"/>
        <v>0.00044595418264953767</v>
      </c>
      <c r="M5">
        <f t="shared" si="3"/>
        <v>0.0004256930876933331</v>
      </c>
    </row>
    <row r="6" spans="9:13" ht="15">
      <c r="I6">
        <v>4</v>
      </c>
      <c r="J6">
        <f t="shared" si="0"/>
        <v>0.001810702978293266</v>
      </c>
      <c r="K6">
        <f t="shared" si="1"/>
        <v>0.002688823500541069</v>
      </c>
      <c r="L6">
        <f t="shared" si="2"/>
        <v>0.000749517209333141</v>
      </c>
      <c r="M6">
        <f t="shared" si="3"/>
        <v>0.0010206993986256404</v>
      </c>
    </row>
    <row r="7" spans="9:13" ht="15">
      <c r="I7">
        <v>5</v>
      </c>
      <c r="J7">
        <f t="shared" si="0"/>
        <v>0.002445642312857829</v>
      </c>
      <c r="K7">
        <f t="shared" si="1"/>
        <v>0.004819619707807128</v>
      </c>
      <c r="L7">
        <f t="shared" si="2"/>
        <v>0.0010734618176108017</v>
      </c>
      <c r="M7">
        <f t="shared" si="3"/>
        <v>0.0019313921320423828</v>
      </c>
    </row>
    <row r="8" spans="9:13" ht="15">
      <c r="I8">
        <v>6</v>
      </c>
      <c r="J8">
        <f t="shared" si="0"/>
        <v>0.0030394808744179207</v>
      </c>
      <c r="K8">
        <f t="shared" si="1"/>
        <v>0.007566237942164007</v>
      </c>
      <c r="L8">
        <f t="shared" si="2"/>
        <v>0.0013995706099697845</v>
      </c>
      <c r="M8">
        <f t="shared" si="3"/>
        <v>0.0031682631292499807</v>
      </c>
    </row>
    <row r="9" spans="9:13" ht="15">
      <c r="I9">
        <v>7</v>
      </c>
      <c r="J9">
        <f t="shared" si="0"/>
        <v>0.0035811216055626487</v>
      </c>
      <c r="K9">
        <f t="shared" si="1"/>
        <v>0.01088109610456593</v>
      </c>
      <c r="L9">
        <f t="shared" si="2"/>
        <v>0.0017171256910759076</v>
      </c>
      <c r="M9">
        <f t="shared" si="3"/>
        <v>0.004727632023902395</v>
      </c>
    </row>
    <row r="10" spans="9:13" ht="15">
      <c r="I10">
        <v>8</v>
      </c>
      <c r="J10">
        <f t="shared" si="0"/>
        <v>0.00406764463439859</v>
      </c>
      <c r="K10">
        <f t="shared" si="1"/>
        <v>0.014710065481407972</v>
      </c>
      <c r="L10">
        <f t="shared" si="2"/>
        <v>0.0020200453030869803</v>
      </c>
      <c r="M10">
        <f t="shared" si="3"/>
        <v>0.006597605153915539</v>
      </c>
    </row>
    <row r="11" spans="9:13" ht="15">
      <c r="I11">
        <v>9</v>
      </c>
      <c r="J11">
        <f t="shared" si="0"/>
        <v>0.004500225197322375</v>
      </c>
      <c r="K11">
        <f t="shared" si="1"/>
        <v>0.01899838394929281</v>
      </c>
      <c r="L11">
        <f t="shared" si="2"/>
        <v>0.0023051046778596075</v>
      </c>
      <c r="M11">
        <f t="shared" si="3"/>
        <v>0.008761750150541191</v>
      </c>
    </row>
    <row r="12" spans="9:13" ht="15">
      <c r="I12">
        <v>10</v>
      </c>
      <c r="J12">
        <f t="shared" si="0"/>
        <v>0.004882004072282318</v>
      </c>
      <c r="K12">
        <f t="shared" si="1"/>
        <v>0.02369357332896462</v>
      </c>
      <c r="L12">
        <f t="shared" si="2"/>
        <v>0.0025708427393766583</v>
      </c>
      <c r="M12">
        <f t="shared" si="3"/>
        <v>0.011201362318254797</v>
      </c>
    </row>
    <row r="13" spans="9:13" ht="15">
      <c r="I13">
        <v>11</v>
      </c>
      <c r="J13">
        <f t="shared" si="0"/>
        <v>0.005216959744420111</v>
      </c>
      <c r="K13">
        <f t="shared" si="1"/>
        <v>0.028746782065770384</v>
      </c>
      <c r="L13">
        <f t="shared" si="2"/>
        <v>0.002816885204071412</v>
      </c>
      <c r="M13">
        <f t="shared" si="3"/>
        <v>0.013896863263056529</v>
      </c>
    </row>
    <row r="14" spans="9:13" ht="15">
      <c r="I14">
        <v>12</v>
      </c>
      <c r="J14">
        <f t="shared" si="0"/>
        <v>0.005509309221583248</v>
      </c>
      <c r="K14">
        <f t="shared" si="1"/>
        <v>0.034113291783515846</v>
      </c>
      <c r="L14">
        <f t="shared" si="2"/>
        <v>0.003043520700392988</v>
      </c>
      <c r="M14">
        <f t="shared" si="3"/>
        <v>0.016828659475666256</v>
      </c>
    </row>
    <row r="15" spans="9:13" ht="15">
      <c r="I15">
        <v>13</v>
      </c>
      <c r="J15">
        <f t="shared" si="0"/>
        <v>0.00576319442040554</v>
      </c>
      <c r="K15">
        <f t="shared" si="1"/>
        <v>0.03975258176855465</v>
      </c>
      <c r="L15">
        <f t="shared" si="2"/>
        <v>0.0032514325482201492</v>
      </c>
      <c r="M15">
        <f t="shared" si="3"/>
        <v>0.019977661041153796</v>
      </c>
    </row>
    <row r="16" spans="9:13" ht="15">
      <c r="I16">
        <v>14</v>
      </c>
      <c r="J16">
        <f t="shared" si="0"/>
        <v>0.005982525337793444</v>
      </c>
      <c r="K16">
        <f t="shared" si="1"/>
        <v>0.04562816594621679</v>
      </c>
      <c r="L16">
        <f t="shared" si="2"/>
        <v>0.0034415277526605465</v>
      </c>
      <c r="M16">
        <f t="shared" si="3"/>
        <v>0.023325584471891744</v>
      </c>
    </row>
    <row r="17" spans="9:13" ht="15">
      <c r="I17">
        <v>15</v>
      </c>
      <c r="J17">
        <f t="shared" si="0"/>
        <v>0.006170909961258521</v>
      </c>
      <c r="K17">
        <f t="shared" si="1"/>
        <v>0.051707320648251766</v>
      </c>
      <c r="L17">
        <f t="shared" si="2"/>
        <v>0.003614827601348068</v>
      </c>
      <c r="M17">
        <f t="shared" si="3"/>
        <v>0.026855117633940512</v>
      </c>
    </row>
    <row r="18" spans="9:13" ht="15">
      <c r="I18">
        <v>16</v>
      </c>
      <c r="J18">
        <f t="shared" si="0"/>
        <v>0.0063316320091176105</v>
      </c>
      <c r="K18">
        <f t="shared" si="1"/>
        <v>0.05796076858963516</v>
      </c>
      <c r="L18">
        <f t="shared" si="2"/>
        <v>0.003772397803270828</v>
      </c>
      <c r="M18">
        <f t="shared" si="3"/>
        <v>0.030549996478239732</v>
      </c>
    </row>
    <row r="19" spans="9:13" ht="15">
      <c r="I19">
        <v>17</v>
      </c>
      <c r="J19">
        <f t="shared" si="0"/>
        <v>0.0064676545506900255</v>
      </c>
      <c r="K19">
        <f t="shared" si="1"/>
        <v>0.06436235487926145</v>
      </c>
      <c r="L19">
        <f t="shared" si="2"/>
        <v>0.003915304277505297</v>
      </c>
      <c r="M19">
        <f t="shared" si="3"/>
        <v>0.034395025647996985</v>
      </c>
    </row>
    <row r="20" spans="9:13" ht="15">
      <c r="I20">
        <v>18</v>
      </c>
      <c r="J20">
        <f t="shared" si="0"/>
        <v>0.006581637007160956</v>
      </c>
      <c r="K20">
        <f t="shared" si="1"/>
        <v>0.07088873411410894</v>
      </c>
      <c r="L20">
        <f t="shared" si="2"/>
        <v>0.004044585713285894</v>
      </c>
      <c r="M20">
        <f t="shared" si="3"/>
        <v>0.03837606384809698</v>
      </c>
    </row>
    <row r="21" spans="9:13" ht="15">
      <c r="I21">
        <v>19</v>
      </c>
      <c r="J21">
        <f t="shared" si="0"/>
        <v>0.00667595839939842</v>
      </c>
      <c r="K21">
        <f t="shared" si="1"/>
        <v>0.07751907803801043</v>
      </c>
      <c r="L21">
        <f t="shared" si="2"/>
        <v>0.004161237151096561</v>
      </c>
      <c r="M21">
        <f t="shared" si="3"/>
        <v>0.042479987668201234</v>
      </c>
    </row>
    <row r="22" spans="9:13" ht="15">
      <c r="I22">
        <v>20</v>
      </c>
      <c r="J22">
        <f t="shared" si="0"/>
        <v>0.0067527427996701625</v>
      </c>
      <c r="K22">
        <f t="shared" si="1"/>
        <v>0.08423480779758687</v>
      </c>
      <c r="L22">
        <f t="shared" si="2"/>
        <v>0.004266200817655329</v>
      </c>
      <c r="M22">
        <f t="shared" si="3"/>
        <v>0.046694642866273395</v>
      </c>
    </row>
    <row r="23" spans="9:13" ht="15">
      <c r="I23">
        <v>21</v>
      </c>
      <c r="J23">
        <f t="shared" si="0"/>
        <v>0.006813884742326733</v>
      </c>
      <c r="K23">
        <f t="shared" si="1"/>
        <v>0.09101935176414219</v>
      </c>
      <c r="L23">
        <f t="shared" si="2"/>
        <v>0.004360361723195969</v>
      </c>
      <c r="M23">
        <f t="shared" si="3"/>
        <v>0.05100878903592505</v>
      </c>
    </row>
    <row r="24" spans="9:13" ht="15">
      <c r="I24">
        <v>22</v>
      </c>
      <c r="J24">
        <f t="shared" si="0"/>
        <v>0.0068610733999128065</v>
      </c>
      <c r="K24">
        <f t="shared" si="1"/>
        <v>0.09785792821781188</v>
      </c>
      <c r="L24">
        <f t="shared" si="2"/>
        <v>0.004444546360555603</v>
      </c>
      <c r="M24">
        <f t="shared" si="3"/>
        <v>0.05541204153407846</v>
      </c>
    </row>
    <row r="25" spans="9:13" ht="15">
      <c r="I25">
        <v>23</v>
      </c>
      <c r="J25">
        <f t="shared" si="0"/>
        <v>0.006895814945340563</v>
      </c>
      <c r="K25">
        <f t="shared" si="1"/>
        <v>0.10473735133133812</v>
      </c>
      <c r="L25">
        <f t="shared" si="2"/>
        <v>0.0045195233933685505</v>
      </c>
      <c r="M25">
        <f t="shared" si="3"/>
        <v>0.05989481317757424</v>
      </c>
    </row>
    <row r="26" spans="9:13" ht="15">
      <c r="I26">
        <v>24</v>
      </c>
      <c r="J26">
        <f t="shared" si="0"/>
        <v>0.006919452876332688</v>
      </c>
      <c r="K26">
        <f t="shared" si="1"/>
        <v>0.11164585850562442</v>
      </c>
      <c r="L26">
        <f t="shared" si="2"/>
        <v>0.004586005585365181</v>
      </c>
      <c r="M26">
        <f t="shared" si="3"/>
        <v>0.06444825729919103</v>
      </c>
    </row>
    <row r="27" spans="9:13" ht="15">
      <c r="I27">
        <v>25</v>
      </c>
      <c r="J27">
        <f t="shared" si="0"/>
        <v>0.00693318627998115</v>
      </c>
      <c r="K27">
        <f t="shared" si="1"/>
        <v>0.11857295699600161</v>
      </c>
      <c r="L27">
        <f t="shared" si="2"/>
        <v>0.0046446524676675574</v>
      </c>
      <c r="M27">
        <f t="shared" si="3"/>
        <v>0.0690642131360104</v>
      </c>
    </row>
    <row r="28" spans="9:13" ht="15">
      <c r="I28">
        <v>26</v>
      </c>
      <c r="J28">
        <f t="shared" si="0"/>
        <v>0.006938086125062673</v>
      </c>
      <c r="K28">
        <f t="shared" si="1"/>
        <v>0.12550928780670143</v>
      </c>
      <c r="L28">
        <f t="shared" si="2"/>
        <v>0.004696073406587484</v>
      </c>
      <c r="M28">
        <f t="shared" si="3"/>
        <v>0.07373515410810681</v>
      </c>
    </row>
    <row r="29" spans="9:13" ht="15">
      <c r="I29">
        <v>27</v>
      </c>
      <c r="J29">
        <f t="shared" si="0"/>
        <v>0.006935109724911956</v>
      </c>
      <c r="K29">
        <f t="shared" si="1"/>
        <v>0.13244650494970028</v>
      </c>
      <c r="L29">
        <f t="shared" si="2"/>
        <v>0.004740830847057159</v>
      </c>
      <c r="M29">
        <f t="shared" si="3"/>
        <v>0.07845413926794191</v>
      </c>
    </row>
    <row r="30" spans="9:13" ht="15">
      <c r="I30">
        <v>28</v>
      </c>
      <c r="J30">
        <f t="shared" si="0"/>
        <v>0.006925113536628583</v>
      </c>
      <c r="K30">
        <f t="shared" si="1"/>
        <v>0.13937716832039768</v>
      </c>
      <c r="L30">
        <f t="shared" si="2"/>
        <v>0.004779443583712964</v>
      </c>
      <c r="M30">
        <f t="shared" si="3"/>
        <v>0.08321476801685386</v>
      </c>
    </row>
    <row r="31" spans="9:13" ht="15">
      <c r="I31">
        <v>29</v>
      </c>
      <c r="J31">
        <f t="shared" si="0"/>
        <v>0.006908864466793672</v>
      </c>
      <c r="K31">
        <f t="shared" si="1"/>
        <v>0.14629464861170993</v>
      </c>
      <c r="L31">
        <f t="shared" si="2"/>
        <v>0.004812389964257432</v>
      </c>
      <c r="M31">
        <f t="shared" si="3"/>
        <v>0.0880111380650097</v>
      </c>
    </row>
    <row r="32" spans="9:13" ht="15">
      <c r="I32">
        <v>30</v>
      </c>
      <c r="J32">
        <f t="shared" si="0"/>
        <v>0.00688704984794332</v>
      </c>
      <c r="K32">
        <f t="shared" si="1"/>
        <v>0.15319304285598723</v>
      </c>
      <c r="L32">
        <f t="shared" si="2"/>
        <v>0.004840110965715684</v>
      </c>
      <c r="M32">
        <f t="shared" si="3"/>
        <v>0.09283780653494797</v>
      </c>
    </row>
    <row r="33" spans="9:13" ht="15">
      <c r="I33">
        <v>31</v>
      </c>
      <c r="J33">
        <f t="shared" si="0"/>
        <v>0.006860286238770186</v>
      </c>
      <c r="K33">
        <f t="shared" si="1"/>
        <v>0.1600670993430699</v>
      </c>
      <c r="L33">
        <f t="shared" si="2"/>
        <v>0.004863013108765188</v>
      </c>
      <c r="M33">
        <f t="shared" si="3"/>
        <v>0.09768975406252368</v>
      </c>
    </row>
    <row r="34" spans="9:13" ht="15">
      <c r="I34">
        <v>32</v>
      </c>
      <c r="J34">
        <f t="shared" si="0"/>
        <v>0.006829127187378217</v>
      </c>
      <c r="K34">
        <f t="shared" si="1"/>
        <v>0.1669121508090562</v>
      </c>
      <c r="L34">
        <f t="shared" si="2"/>
        <v>0.004881471191986222</v>
      </c>
      <c r="M34">
        <f t="shared" si="3"/>
        <v>0.10256235172311974</v>
      </c>
    </row>
    <row r="35" spans="9:13" ht="15">
      <c r="I35">
        <v>33</v>
      </c>
      <c r="J35">
        <f t="shared" si="0"/>
        <v>0.006794070082643062</v>
      </c>
      <c r="K35">
        <f t="shared" si="1"/>
        <v>0.17372405492254736</v>
      </c>
      <c r="L35">
        <f t="shared" si="2"/>
        <v>0.004895830839079891</v>
      </c>
      <c r="M35">
        <f t="shared" si="3"/>
        <v>0.1074513305988159</v>
      </c>
    </row>
    <row r="36" spans="9:13" ht="15">
      <c r="I36">
        <v>34</v>
      </c>
      <c r="J36">
        <f t="shared" si="0"/>
        <v>0.006755562204820253</v>
      </c>
      <c r="K36">
        <f t="shared" si="1"/>
        <v>0.18049914121317376</v>
      </c>
      <c r="L36">
        <f t="shared" si="2"/>
        <v>0.004906410859504945</v>
      </c>
      <c r="M36">
        <f t="shared" si="3"/>
        <v>0.1123527537992157</v>
      </c>
    </row>
    <row r="37" spans="9:13" ht="15">
      <c r="I37">
        <v>35</v>
      </c>
      <c r="J37">
        <f t="shared" si="0"/>
        <v>0.0067140060735195175</v>
      </c>
      <c r="K37">
        <f t="shared" si="1"/>
        <v>0.18723416369174925</v>
      </c>
      <c r="L37">
        <f t="shared" si="2"/>
        <v>0.004913505427756845</v>
      </c>
      <c r="M37">
        <f t="shared" si="3"/>
        <v>0.11726299075165036</v>
      </c>
    </row>
    <row r="38" spans="9:13" ht="15">
      <c r="I38">
        <v>36</v>
      </c>
      <c r="J38">
        <f t="shared" si="0"/>
        <v>0.006669764179272172</v>
      </c>
      <c r="K38">
        <f t="shared" si="1"/>
        <v>0.19392625850347503</v>
      </c>
      <c r="L38">
        <f t="shared" si="2"/>
        <v>0.004917386089462495</v>
      </c>
      <c r="M38">
        <f t="shared" si="3"/>
        <v>0.12217869358330195</v>
      </c>
    </row>
    <row r="39" spans="9:13" ht="15">
      <c r="I39">
        <v>37</v>
      </c>
      <c r="J39">
        <f t="shared" si="0"/>
        <v>0.006623163174237945</v>
      </c>
      <c r="K39">
        <f t="shared" si="1"/>
        <v>0.20057290603639732</v>
      </c>
      <c r="L39">
        <f t="shared" si="2"/>
        <v>0.004918303604159017</v>
      </c>
      <c r="M39">
        <f t="shared" si="3"/>
        <v>0.12709677542689526</v>
      </c>
    </row>
    <row r="40" spans="9:13" ht="15">
      <c r="I40">
        <v>38</v>
      </c>
      <c r="J40">
        <f t="shared" si="0"/>
        <v>0.006574497588111397</v>
      </c>
      <c r="K40">
        <f t="shared" si="1"/>
        <v>0.2071718969780325</v>
      </c>
      <c r="L40">
        <f t="shared" si="2"/>
        <v>0.0049164896354619595</v>
      </c>
      <c r="M40">
        <f t="shared" si="3"/>
        <v>0.1320143904919536</v>
      </c>
    </row>
    <row r="41" spans="9:13" ht="15">
      <c r="I41">
        <v>39</v>
      </c>
      <c r="J41">
        <f t="shared" si="0"/>
        <v>0.0065240331269265685</v>
      </c>
      <c r="K41">
        <f t="shared" si="1"/>
        <v>0.2137213018748592</v>
      </c>
      <c r="L41">
        <f t="shared" si="2"/>
        <v>0.004912158299586231</v>
      </c>
      <c r="M41">
        <f t="shared" si="3"/>
        <v>0.13692891575448593</v>
      </c>
    </row>
    <row r="42" spans="9:13" ht="15">
      <c r="I42">
        <v>40</v>
      </c>
      <c r="J42">
        <f t="shared" si="0"/>
        <v>0.006472009605128919</v>
      </c>
      <c r="K42">
        <f t="shared" si="1"/>
        <v>0.22021944380333164</v>
      </c>
      <c r="L42">
        <f t="shared" si="2"/>
        <v>0.004905507583058535</v>
      </c>
      <c r="M42">
        <f t="shared" si="3"/>
        <v>0.1418379341288997</v>
      </c>
    </row>
    <row r="43" spans="9:13" ht="15">
      <c r="I43">
        <v>41</v>
      </c>
      <c r="J43">
        <f t="shared" si="0"/>
        <v>0.006418643554880131</v>
      </c>
      <c r="K43">
        <f t="shared" si="1"/>
        <v>0.22666487380816197</v>
      </c>
      <c r="L43">
        <f t="shared" si="2"/>
        <v>0.004896720640088772</v>
      </c>
      <c r="M43">
        <f t="shared" si="3"/>
        <v>0.14673921899660372</v>
      </c>
    </row>
    <row r="44" spans="9:13" ht="15">
      <c r="I44">
        <v>42</v>
      </c>
      <c r="J44">
        <f t="shared" si="0"/>
        <v>0.00636413055098244</v>
      </c>
      <c r="K44">
        <f t="shared" si="1"/>
        <v>0.23305634880473092</v>
      </c>
      <c r="L44">
        <f t="shared" si="2"/>
        <v>0.00488596697954665</v>
      </c>
      <c r="M44">
        <f t="shared" si="3"/>
        <v>0.15163071997598027</v>
      </c>
    </row>
    <row r="45" spans="9:13" ht="15">
      <c r="I45">
        <v>43</v>
      </c>
      <c r="J45">
        <f t="shared" si="0"/>
        <v>0.006308647284955453</v>
      </c>
      <c r="K45">
        <f t="shared" si="1"/>
        <v>0.23939281167838902</v>
      </c>
      <c r="L45">
        <f t="shared" si="2"/>
        <v>0.004873403550884262</v>
      </c>
      <c r="M45">
        <f t="shared" si="3"/>
        <v>0.15651054982805504</v>
      </c>
    </row>
    <row r="46" spans="9:13" ht="15">
      <c r="I46">
        <v>44</v>
      </c>
      <c r="J46">
        <f t="shared" si="0"/>
        <v>0.006252353417578782</v>
      </c>
      <c r="K46">
        <f t="shared" si="1"/>
        <v>0.24567337334478612</v>
      </c>
      <c r="L46">
        <f t="shared" si="2"/>
        <v>0.004859175737701347</v>
      </c>
      <c r="M46">
        <f t="shared" si="3"/>
        <v>0.16137697240121357</v>
      </c>
    </row>
    <row r="47" spans="9:13" ht="15">
      <c r="I47">
        <v>45</v>
      </c>
      <c r="J47">
        <f t="shared" si="0"/>
        <v>0.006195393235548411</v>
      </c>
      <c r="K47">
        <f t="shared" si="1"/>
        <v>0.2518972965628019</v>
      </c>
      <c r="L47">
        <f t="shared" si="2"/>
        <v>0.00484341826699791</v>
      </c>
      <c r="M47">
        <f t="shared" si="3"/>
        <v>0.1662283915266832</v>
      </c>
    </row>
    <row r="48" spans="9:13" ht="15">
      <c r="I48">
        <v>46</v>
      </c>
      <c r="J48">
        <f t="shared" si="0"/>
        <v>0.006137897134708983</v>
      </c>
      <c r="K48">
        <f t="shared" si="1"/>
        <v>0.2580639813156705</v>
      </c>
      <c r="L48">
        <f t="shared" si="2"/>
        <v>0.004826256041519418</v>
      </c>
      <c r="M48">
        <f t="shared" si="3"/>
        <v>0.1710633407842225</v>
      </c>
    </row>
    <row r="49" spans="9:13" ht="15">
      <c r="I49">
        <v>47</v>
      </c>
      <c r="J49">
        <f t="shared" si="0"/>
        <v>0.0060799829495555785</v>
      </c>
      <c r="K49">
        <f t="shared" si="1"/>
        <v>0.26417295159693616</v>
      </c>
      <c r="L49">
        <f t="shared" si="2"/>
        <v>0.004807804901985583</v>
      </c>
      <c r="M49">
        <f t="shared" si="3"/>
        <v>0.1758804740645567</v>
      </c>
    </row>
    <row r="50" spans="9:13" ht="15">
      <c r="I50">
        <v>48</v>
      </c>
      <c r="J50">
        <f t="shared" si="0"/>
        <v>0.006021757146291163</v>
      </c>
      <c r="K50">
        <f t="shared" si="1"/>
        <v>0.2702238434563411</v>
      </c>
      <c r="L50">
        <f t="shared" si="2"/>
        <v>0.004788172325412929</v>
      </c>
      <c r="M50">
        <f t="shared" si="3"/>
        <v>0.1806785568615953</v>
      </c>
    </row>
    <row r="51" spans="9:13" ht="15">
      <c r="I51">
        <v>49</v>
      </c>
      <c r="J51">
        <f t="shared" si="0"/>
        <v>0.005963315894629984</v>
      </c>
      <c r="K51">
        <f t="shared" si="1"/>
        <v>0.27621639417695476</v>
      </c>
      <c r="L51">
        <f t="shared" si="2"/>
        <v>0.004767458065197505</v>
      </c>
      <c r="M51">
        <f t="shared" si="3"/>
        <v>0.18545645823340015</v>
      </c>
    </row>
    <row r="52" spans="9:13" ht="15">
      <c r="I52">
        <v>50</v>
      </c>
      <c r="J52">
        <f t="shared" si="0"/>
        <v>0.005904746031712751</v>
      </c>
      <c r="K52">
        <f t="shared" si="1"/>
        <v>0.28215043246912214</v>
      </c>
      <c r="L52">
        <f t="shared" si="2"/>
        <v>0.00474575473812021</v>
      </c>
      <c r="M52">
        <f t="shared" si="3"/>
        <v>0.19021314337628906</v>
      </c>
    </row>
    <row r="53" spans="9:13" ht="15">
      <c r="I53">
        <v>51</v>
      </c>
      <c r="J53">
        <f t="shared" si="0"/>
        <v>0.005846125929907558</v>
      </c>
      <c r="K53">
        <f t="shared" si="1"/>
        <v>0.2880258695793465</v>
      </c>
      <c r="L53">
        <f t="shared" si="2"/>
        <v>0.004723148362971631</v>
      </c>
      <c r="M53">
        <f t="shared" si="3"/>
        <v>0.19494766676138012</v>
      </c>
    </row>
    <row r="54" spans="9:13" ht="15">
      <c r="I54">
        <v>52</v>
      </c>
      <c r="J54">
        <f t="shared" si="0"/>
        <v>0.005787526278882224</v>
      </c>
      <c r="K54">
        <f t="shared" si="1"/>
        <v>0.29384269122329787</v>
      </c>
      <c r="L54">
        <f t="shared" si="2"/>
        <v>0.004699718855066594</v>
      </c>
      <c r="M54">
        <f t="shared" si="3"/>
        <v>0.1996591657873672</v>
      </c>
    </row>
    <row r="55" spans="9:13" ht="15">
      <c r="I55">
        <v>53</v>
      </c>
      <c r="J55">
        <f t="shared" si="0"/>
        <v>0.005729010791119827</v>
      </c>
      <c r="K55">
        <f t="shared" si="1"/>
        <v>0.2996009502618968</v>
      </c>
      <c r="L55">
        <f t="shared" si="2"/>
        <v>0.0046755404805284995</v>
      </c>
      <c r="M55">
        <f t="shared" si="3"/>
        <v>0.20434685490738708</v>
      </c>
    </row>
    <row r="56" spans="9:13" ht="15">
      <c r="I56">
        <v>54</v>
      </c>
      <c r="J56">
        <f t="shared" si="0"/>
        <v>0.005670636838988162</v>
      </c>
      <c r="K56">
        <f t="shared" si="1"/>
        <v>0.3053007600480565</v>
      </c>
      <c r="L56">
        <f t="shared" si="2"/>
        <v>0.0046506822738669905</v>
      </c>
      <c r="M56">
        <f t="shared" si="3"/>
        <v>0.2090100201915376</v>
      </c>
    </row>
    <row r="57" spans="9:13" ht="15">
      <c r="I57">
        <v>55</v>
      </c>
      <c r="J57">
        <f t="shared" si="0"/>
        <v>0.005612456030543669</v>
      </c>
      <c r="K57">
        <f t="shared" si="1"/>
        <v>0.3109422883792974</v>
      </c>
      <c r="L57">
        <f t="shared" si="2"/>
        <v>0.004625208422049451</v>
      </c>
      <c r="M57">
        <f t="shared" si="3"/>
        <v>0.21364801428996627</v>
      </c>
    </row>
    <row r="58" spans="9:13" ht="15">
      <c r="I58">
        <v>56</v>
      </c>
      <c r="J58">
        <f t="shared" si="0"/>
        <v>0.005554514730435529</v>
      </c>
      <c r="K58">
        <f t="shared" si="1"/>
        <v>0.3165257519982172</v>
      </c>
      <c r="L58">
        <f t="shared" si="2"/>
        <v>0.004599178617971951</v>
      </c>
      <c r="M58">
        <f t="shared" si="3"/>
        <v>0.21826025176450015</v>
      </c>
    </row>
    <row r="59" spans="9:13" ht="15">
      <c r="I59">
        <v>57</v>
      </c>
      <c r="J59">
        <f t="shared" si="0"/>
        <v>0.005496854531559641</v>
      </c>
      <c r="K59">
        <f t="shared" si="1"/>
        <v>0.3220514115887969</v>
      </c>
      <c r="L59">
        <f t="shared" si="2"/>
        <v>0.004572648385968841</v>
      </c>
      <c r="M59">
        <f t="shared" si="3"/>
        <v>0.22284620475955533</v>
      </c>
    </row>
    <row r="60" spans="9:13" ht="15">
      <c r="I60">
        <v>58</v>
      </c>
      <c r="J60">
        <f t="shared" si="0"/>
        <v>0.005439512682483282</v>
      </c>
      <c r="K60">
        <f t="shared" si="1"/>
        <v>0.3275195672218518</v>
      </c>
      <c r="L60">
        <f t="shared" si="2"/>
        <v>0.004545669381758154</v>
      </c>
      <c r="M60">
        <f t="shared" si="3"/>
        <v>0.22740539898558526</v>
      </c>
    </row>
    <row r="61" spans="9:13" ht="15">
      <c r="I61">
        <v>59</v>
      </c>
      <c r="J61">
        <f t="shared" si="0"/>
        <v>0.005382522475107089</v>
      </c>
      <c r="K61">
        <f t="shared" si="1"/>
        <v>0.33293055420767426</v>
      </c>
      <c r="L61">
        <f t="shared" si="2"/>
        <v>0.004518289669000914</v>
      </c>
      <c r="M61">
        <f t="shared" si="3"/>
        <v>0.23193740999060694</v>
      </c>
    </row>
    <row r="62" spans="9:13" ht="15">
      <c r="I62">
        <v>60</v>
      </c>
      <c r="J62">
        <f t="shared" si="0"/>
        <v>0.005325913596543476</v>
      </c>
      <c r="K62">
        <f t="shared" si="1"/>
        <v>0.3382847393181334</v>
      </c>
      <c r="L62">
        <f t="shared" si="2"/>
        <v>0.004490553974454147</v>
      </c>
      <c r="M62">
        <f t="shared" si="3"/>
        <v>0.23644185969742634</v>
      </c>
    </row>
    <row r="63" spans="9:13" ht="15">
      <c r="I63">
        <v>61</v>
      </c>
      <c r="J63">
        <f t="shared" si="0"/>
        <v>0.0052697124487595835</v>
      </c>
      <c r="K63">
        <f t="shared" si="1"/>
        <v>0.3435825173442594</v>
      </c>
      <c r="L63">
        <f t="shared" si="2"/>
        <v>0.004462503923517651</v>
      </c>
      <c r="M63">
        <f t="shared" si="3"/>
        <v>0.24091841318607216</v>
      </c>
    </row>
    <row r="64" spans="9:13" ht="15">
      <c r="I64">
        <v>62</v>
      </c>
      <c r="J64">
        <f t="shared" si="0"/>
        <v>0.005213942439152789</v>
      </c>
      <c r="K64">
        <f t="shared" si="1"/>
        <v>0.348824307958683</v>
      </c>
      <c r="L64">
        <f t="shared" si="2"/>
        <v>0.004434178257812347</v>
      </c>
      <c r="M64">
        <f t="shared" si="3"/>
        <v>0.2453667757026597</v>
      </c>
    </row>
    <row r="65" spans="9:13" ht="15">
      <c r="I65">
        <v>63</v>
      </c>
      <c r="J65">
        <f t="shared" si="0"/>
        <v>0.005158624244890196</v>
      </c>
      <c r="K65">
        <f t="shared" si="1"/>
        <v>0.35401055285531347</v>
      </c>
      <c r="L65">
        <f t="shared" si="2"/>
        <v>0.004405613036280654</v>
      </c>
      <c r="M65">
        <f t="shared" si="3"/>
        <v>0.24978668987747743</v>
      </c>
    </row>
    <row r="66" spans="9:13" ht="15">
      <c r="I66">
        <v>64</v>
      </c>
      <c r="J66">
        <f t="shared" si="0"/>
        <v>0.0051037760535457095</v>
      </c>
      <c r="K66">
        <f t="shared" si="1"/>
        <v>0.35914171314130355</v>
      </c>
      <c r="L66">
        <f t="shared" si="2"/>
        <v>0.004376841821166346</v>
      </c>
      <c r="M66">
        <f t="shared" si="3"/>
        <v>0.25417793313650533</v>
      </c>
    </row>
    <row r="67" spans="9:13" ht="15">
      <c r="I67">
        <v>65</v>
      </c>
      <c r="J67">
        <f t="shared" si="0"/>
        <v>0.005049413782304067</v>
      </c>
      <c r="K67">
        <f t="shared" si="1"/>
        <v>0.36421826695875575</v>
      </c>
      <c r="L67">
        <f t="shared" si="2"/>
        <v>0.0043478958501106625</v>
      </c>
      <c r="M67">
        <f t="shared" si="3"/>
        <v>0.2585403152918726</v>
      </c>
    </row>
    <row r="68" spans="9:13" ht="15">
      <c r="I68">
        <v>66</v>
      </c>
      <c r="J68">
        <f aca="true" t="shared" si="4" ref="J68:J131">_xlfn.LOGNORM.DIST(I68,$E$2,$F$2,FALSE)</f>
        <v>0.004995551277766842</v>
      </c>
      <c r="K68">
        <f aca="true" t="shared" si="5" ref="K68:K131">_xlfn.LOGNORM.DIST(I68,$E$2,$F$2,TRUE)</f>
        <v>0.36924070731577374</v>
      </c>
      <c r="L68">
        <f aca="true" t="shared" si="6" ref="L68:L131">_xlfn.LOGNORM.DIST(I68,$H$2,$F$2,FALSE)</f>
        <v>0.004318804195492232</v>
      </c>
      <c r="M68">
        <f aca="true" t="shared" si="7" ref="M68:M131">_xlfn.LOGNORM.DIST(I68,$H$2,$F$2,TRUE)</f>
        <v>0.2628736762979432</v>
      </c>
    </row>
    <row r="69" spans="9:13" ht="15">
      <c r="I69">
        <v>67</v>
      </c>
      <c r="J69">
        <f t="shared" si="4"/>
        <v>0.004942200498186991</v>
      </c>
      <c r="K69">
        <f t="shared" si="5"/>
        <v>0.3742095401083899</v>
      </c>
      <c r="L69">
        <f t="shared" si="6"/>
        <v>0.00428959391203953</v>
      </c>
      <c r="M69">
        <f t="shared" si="7"/>
        <v>0.26717788416079724</v>
      </c>
    </row>
    <row r="70" spans="9:13" ht="15">
      <c r="I70">
        <v>68</v>
      </c>
      <c r="J70">
        <f t="shared" si="4"/>
        <v>0.00488937167977309</v>
      </c>
      <c r="K70">
        <f t="shared" si="5"/>
        <v>0.3791252823166325</v>
      </c>
      <c r="L70">
        <f t="shared" si="6"/>
        <v>0.004260290173654651</v>
      </c>
      <c r="M70">
        <f t="shared" si="7"/>
        <v>0.27145283298985445</v>
      </c>
    </row>
    <row r="71" spans="9:13" ht="15">
      <c r="I71">
        <v>69</v>
      </c>
      <c r="J71">
        <f t="shared" si="4"/>
        <v>0.0048370734885396964</v>
      </c>
      <c r="K71">
        <f t="shared" si="5"/>
        <v>0.38398846035955264</v>
      </c>
      <c r="L71">
        <f t="shared" si="6"/>
        <v>0.004230916400305971</v>
      </c>
      <c r="M71">
        <f t="shared" si="7"/>
        <v>0.27569844118128756</v>
      </c>
    </row>
    <row r="72" spans="9:13" ht="15">
      <c r="I72">
        <v>70</v>
      </c>
      <c r="J72">
        <f t="shared" si="4"/>
        <v>0.004785313159032456</v>
      </c>
      <c r="K72">
        <f t="shared" si="5"/>
        <v>0.38879960859543605</v>
      </c>
      <c r="L72">
        <f t="shared" si="6"/>
        <v>0.004201494375773513</v>
      </c>
      <c r="M72">
        <f t="shared" si="7"/>
        <v>0.2799146497236935</v>
      </c>
    </row>
    <row r="73" spans="9:13" ht="15">
      <c r="I73">
        <v>71</v>
      </c>
      <c r="J73">
        <f t="shared" si="4"/>
        <v>0.004734096621125788</v>
      </c>
      <c r="K73">
        <f t="shared" si="5"/>
        <v>0.3935592679546793</v>
      </c>
      <c r="L73">
        <f t="shared" si="6"/>
        <v>0.0041720443569635765</v>
      </c>
      <c r="M73">
        <f t="shared" si="7"/>
        <v>0.2841014206172362</v>
      </c>
    </row>
    <row r="74" spans="9:13" ht="15">
      <c r="I74">
        <v>72</v>
      </c>
      <c r="J74">
        <f t="shared" si="4"/>
        <v>0.004683428615973201</v>
      </c>
      <c r="K74">
        <f t="shared" si="5"/>
        <v>0.3982679846939563</v>
      </c>
      <c r="L74">
        <f t="shared" si="6"/>
        <v>0.0041425851754486095</v>
      </c>
      <c r="M74">
        <f t="shared" si="7"/>
        <v>0.2882587353981653</v>
      </c>
    </row>
    <row r="75" spans="9:13" ht="15">
      <c r="I75">
        <v>73</v>
      </c>
      <c r="J75">
        <f t="shared" si="4"/>
        <v>0.004633312802085361</v>
      </c>
      <c r="K75">
        <f t="shared" si="5"/>
        <v>0.40292630926132034</v>
      </c>
      <c r="L75">
        <f t="shared" si="6"/>
        <v>0.004113134331832747</v>
      </c>
      <c r="M75">
        <f t="shared" si="7"/>
        <v>0.2923865937612386</v>
      </c>
    </row>
    <row r="76" spans="9:13" ht="15">
      <c r="I76">
        <v>74</v>
      </c>
      <c r="J76">
        <f t="shared" si="4"/>
        <v>0.004583751852417221</v>
      </c>
      <c r="K76">
        <f t="shared" si="5"/>
        <v>0.4075347952628201</v>
      </c>
      <c r="L76">
        <f t="shared" si="6"/>
        <v>0.004083708083493228</v>
      </c>
      <c r="M76">
        <f t="shared" si="7"/>
        <v>0.29648501227315566</v>
      </c>
    </row>
    <row r="77" spans="9:13" ht="15">
      <c r="I77">
        <v>75</v>
      </c>
      <c r="J77">
        <f t="shared" si="4"/>
        <v>0.004534747543260901</v>
      </c>
      <c r="K77">
        <f t="shared" si="5"/>
        <v>0.4120939985220412</v>
      </c>
      <c r="L77">
        <f t="shared" si="6"/>
        <v>0.004054321526202159</v>
      </c>
      <c r="M77">
        <f t="shared" si="7"/>
        <v>0.3005540231706303</v>
      </c>
    </row>
    <row r="78" spans="9:13" ht="15">
      <c r="I78">
        <v>76</v>
      </c>
      <c r="J78">
        <f t="shared" si="4"/>
        <v>0.004486300835665711</v>
      </c>
      <c r="K78">
        <f t="shared" si="5"/>
        <v>0.41660447622474994</v>
      </c>
      <c r="L78">
        <f t="shared" si="6"/>
        <v>0.004024988670091372</v>
      </c>
      <c r="M78">
        <f t="shared" si="7"/>
        <v>0.30459367323722364</v>
      </c>
    </row>
    <row r="79" spans="9:13" ht="15">
      <c r="I79">
        <v>77</v>
      </c>
      <c r="J79">
        <f t="shared" si="4"/>
        <v>0.0044384119500386525</v>
      </c>
      <c r="K79">
        <f t="shared" si="5"/>
        <v>0.421066786141491</v>
      </c>
      <c r="L79">
        <f t="shared" si="6"/>
        <v>0.003995722510385073</v>
      </c>
      <c r="M79">
        <f t="shared" si="7"/>
        <v>0.30860402275348675</v>
      </c>
    </row>
    <row r="80" spans="9:13" ht="15">
      <c r="I80">
        <v>78</v>
      </c>
      <c r="J80">
        <f t="shared" si="4"/>
        <v>0.004391080434517839</v>
      </c>
      <c r="K80">
        <f t="shared" si="5"/>
        <v>0.425481485921629</v>
      </c>
      <c r="L80">
        <f t="shared" si="6"/>
        <v>0.003966535093290577</v>
      </c>
      <c r="M80">
        <f t="shared" si="7"/>
        <v>0.3125851445153878</v>
      </c>
    </row>
    <row r="81" spans="9:13" ht="15">
      <c r="I81">
        <v>79</v>
      </c>
      <c r="J81">
        <f t="shared" si="4"/>
        <v>0.0043443052276561775</v>
      </c>
      <c r="K81">
        <f t="shared" si="5"/>
        <v>0.4298491324528745</v>
      </c>
      <c r="L81">
        <f t="shared" si="6"/>
        <v>0.003937437577405615</v>
      </c>
      <c r="M81">
        <f t="shared" si="7"/>
        <v>0.3165371229163587</v>
      </c>
    </row>
    <row r="82" spans="9:13" ht="15">
      <c r="I82">
        <v>80</v>
      </c>
      <c r="J82">
        <f t="shared" si="4"/>
        <v>0.004298084715903472</v>
      </c>
      <c r="K82">
        <f t="shared" si="5"/>
        <v>0.4341702812808538</v>
      </c>
      <c r="L82">
        <f t="shared" si="6"/>
        <v>0.003908440290972073</v>
      </c>
      <c r="M82">
        <f t="shared" si="7"/>
        <v>0.32046005308864417</v>
      </c>
    </row>
    <row r="83" spans="9:13" ht="15">
      <c r="I83">
        <v>81</v>
      </c>
      <c r="J83">
        <f t="shared" si="4"/>
        <v>0.004252416786330357</v>
      </c>
      <c r="K83">
        <f t="shared" si="5"/>
        <v>0.4384454860837474</v>
      </c>
      <c r="L83">
        <f t="shared" si="6"/>
        <v>0.003879552785279603</v>
      </c>
      <c r="M83">
        <f t="shared" si="7"/>
        <v>0.32435404009995805</v>
      </c>
    </row>
    <row r="84" spans="9:13" ht="15">
      <c r="I84">
        <v>82</v>
      </c>
      <c r="J84">
        <f t="shared" si="4"/>
        <v>0.004207298874997329</v>
      </c>
      <c r="K84">
        <f t="shared" si="5"/>
        <v>0.44267529819744134</v>
      </c>
      <c r="L84">
        <f t="shared" si="6"/>
        <v>0.003850783884498464</v>
      </c>
      <c r="M84">
        <f t="shared" si="7"/>
        <v>0.3282191982017322</v>
      </c>
    </row>
    <row r="85" spans="9:13" ht="15">
      <c r="I85">
        <v>83</v>
      </c>
      <c r="J85">
        <f t="shared" si="4"/>
        <v>0.004162728011335911</v>
      </c>
      <c r="K85">
        <f t="shared" si="5"/>
        <v>0.44686026618702707</v>
      </c>
      <c r="L85">
        <f t="shared" si="6"/>
        <v>0.003822141732199105</v>
      </c>
      <c r="M85">
        <f t="shared" si="7"/>
        <v>0.3320556501255246</v>
      </c>
    </row>
    <row r="86" spans="9:13" ht="15">
      <c r="I86">
        <v>84</v>
      </c>
      <c r="J86">
        <f t="shared" si="4"/>
        <v>0.004118700858876137</v>
      </c>
      <c r="K86">
        <f t="shared" si="5"/>
        <v>0.4510009354608264</v>
      </c>
      <c r="L86">
        <f t="shared" si="6"/>
        <v>0.0037936338347957276</v>
      </c>
      <c r="M86">
        <f t="shared" si="7"/>
        <v>0.3358635264243873</v>
      </c>
    </row>
    <row r="87" spans="9:13" ht="15">
      <c r="I87">
        <v>85</v>
      </c>
      <c r="J87">
        <f t="shared" si="4"/>
        <v>0.004075213752624935</v>
      </c>
      <c r="K87">
        <f t="shared" si="5"/>
        <v>0.45509784792344754</v>
      </c>
      <c r="L87">
        <f t="shared" si="6"/>
        <v>0.0037652671021327073</v>
      </c>
      <c r="M87">
        <f t="shared" si="7"/>
        <v>0.33964296485623335</v>
      </c>
    </row>
    <row r="88" spans="9:13" ht="15">
      <c r="I88">
        <v>86</v>
      </c>
      <c r="J88">
        <f t="shared" si="4"/>
        <v>0.0040322627333730324</v>
      </c>
      <c r="K88">
        <f t="shared" si="5"/>
        <v>0.45915154166465844</v>
      </c>
      <c r="L88">
        <f t="shared" si="6"/>
        <v>0.0037370478854159197</v>
      </c>
      <c r="M88">
        <f t="shared" si="7"/>
        <v>0.3433941098064448</v>
      </c>
    </row>
    <row r="89" spans="9:13" ht="15">
      <c r="I89">
        <v>87</v>
      </c>
      <c r="J89">
        <f t="shared" si="4"/>
        <v>0.003989843579183902</v>
      </c>
      <c r="K89">
        <f t="shared" si="5"/>
        <v>0.4631625506811427</v>
      </c>
      <c r="L89">
        <f t="shared" si="6"/>
        <v>0.003708982012675384</v>
      </c>
      <c r="M89">
        <f t="shared" si="7"/>
        <v>0.34711711174716564</v>
      </c>
    </row>
    <row r="90" spans="9:13" ht="15">
      <c r="I90">
        <v>88</v>
      </c>
      <c r="J90">
        <f t="shared" si="4"/>
        <v>0.0039479518342960575</v>
      </c>
      <c r="K90">
        <f t="shared" si="5"/>
        <v>0.4671314046284274</v>
      </c>
      <c r="L90">
        <f t="shared" si="6"/>
        <v>0.0036810748219317188</v>
      </c>
      <c r="M90">
        <f t="shared" si="7"/>
        <v>0.3508121267308919</v>
      </c>
    </row>
    <row r="91" spans="9:13" ht="15">
      <c r="I91">
        <v>89</v>
      </c>
      <c r="J91">
        <f t="shared" si="4"/>
        <v>0.00390658283565008</v>
      </c>
      <c r="K91">
        <f t="shared" si="5"/>
        <v>0.4710586286005122</v>
      </c>
      <c r="L91">
        <f t="shared" si="6"/>
        <v>0.0036533311922255203</v>
      </c>
      <c r="M91">
        <f t="shared" si="7"/>
        <v>0.35447931591614945</v>
      </c>
    </row>
    <row r="92" spans="9:13" ht="15">
      <c r="I92">
        <v>90</v>
      </c>
      <c r="J92">
        <f t="shared" si="4"/>
        <v>0.0038657317372336555</v>
      </c>
      <c r="K92">
        <f t="shared" si="5"/>
        <v>0.4749447429349194</v>
      </c>
      <c r="L92">
        <f t="shared" si="6"/>
        <v>0.0036257555726572016</v>
      </c>
      <c r="M92">
        <f t="shared" si="7"/>
        <v>0.35811884512319486</v>
      </c>
    </row>
    <row r="93" spans="9:13" ht="15">
      <c r="I93">
        <v>91</v>
      </c>
      <c r="J93">
        <f t="shared" si="4"/>
        <v>0.0038253935324213026</v>
      </c>
      <c r="K93">
        <f t="shared" si="5"/>
        <v>0.47879026304106875</v>
      </c>
      <c r="L93">
        <f t="shared" si="6"/>
        <v>0.003598352009573525</v>
      </c>
      <c r="M93">
        <f t="shared" si="7"/>
        <v>0.3617308844178154</v>
      </c>
    </row>
    <row r="94" spans="9:13" ht="15">
      <c r="I94">
        <v>92</v>
      </c>
      <c r="J94">
        <f t="shared" si="4"/>
        <v>0.003785563074470621</v>
      </c>
      <c r="K94">
        <f t="shared" si="5"/>
        <v>0.48259569925006185</v>
      </c>
      <c r="L94">
        <f t="shared" si="6"/>
        <v>0.003571124172027076</v>
      </c>
      <c r="M94">
        <f t="shared" si="7"/>
        <v>0.3653156077214462</v>
      </c>
    </row>
    <row r="95" spans="9:13" ht="15">
      <c r="I95">
        <v>93</v>
      </c>
      <c r="J95">
        <f t="shared" si="4"/>
        <v>0.0037462350953231965</v>
      </c>
      <c r="K95">
        <f t="shared" si="5"/>
        <v>0.48636155668409914</v>
      </c>
      <c r="L95">
        <f t="shared" si="6"/>
        <v>0.003544075375625755</v>
      </c>
      <c r="M95">
        <f t="shared" si="7"/>
        <v>0.3688731924459285</v>
      </c>
    </row>
    <row r="96" spans="9:13" ht="15">
      <c r="I96">
        <v>94</v>
      </c>
      <c r="J96">
        <f t="shared" si="4"/>
        <v>0.003707404222845817</v>
      </c>
      <c r="K96">
        <f t="shared" si="5"/>
        <v>0.49008833514391054</v>
      </c>
      <c r="L96">
        <f t="shared" si="6"/>
        <v>0.003517208604880533</v>
      </c>
      <c r="M96">
        <f t="shared" si="7"/>
        <v>0.3724038191513608</v>
      </c>
    </row>
    <row r="97" spans="9:13" ht="15">
      <c r="I97">
        <v>95</v>
      </c>
      <c r="J97">
        <f t="shared" si="4"/>
        <v>0.0036690649966364917</v>
      </c>
      <c r="K97">
        <f t="shared" si="5"/>
        <v>0.4937765290126982</v>
      </c>
      <c r="L97">
        <f t="shared" si="6"/>
        <v>0.0034905265341520675</v>
      </c>
      <c r="M97">
        <f t="shared" si="7"/>
        <v>0.37590767122558794</v>
      </c>
    </row>
    <row r="98" spans="9:13" ht="15">
      <c r="I98">
        <v>96</v>
      </c>
      <c r="J98">
        <f t="shared" si="4"/>
        <v>0.003631211882509316</v>
      </c>
      <c r="K98">
        <f t="shared" si="5"/>
        <v>0.49742662717521513</v>
      </c>
      <c r="L98">
        <f t="shared" si="6"/>
        <v>0.0034640315472894627</v>
      </c>
      <c r="M98">
        <f t="shared" si="7"/>
        <v>0.3793849345839752</v>
      </c>
    </row>
    <row r="99" spans="9:13" ht="15">
      <c r="I99">
        <v>97</v>
      </c>
      <c r="J99">
        <f t="shared" si="4"/>
        <v>0.0035938392857629634</v>
      </c>
      <c r="K99">
        <f t="shared" si="5"/>
        <v>0.5010391129507132</v>
      </c>
      <c r="L99">
        <f t="shared" si="6"/>
        <v>0.003437725756047678</v>
      </c>
      <c r="M99">
        <f t="shared" si="7"/>
        <v>0.3828357973882037</v>
      </c>
    </row>
    <row r="100" spans="9:13" ht="15">
      <c r="I100">
        <v>98</v>
      </c>
      <c r="J100">
        <f t="shared" si="4"/>
        <v>0.003556941563328865</v>
      </c>
      <c r="K100">
        <f t="shared" si="5"/>
        <v>0.5046144640385912</v>
      </c>
      <c r="L100">
        <f t="shared" si="6"/>
        <v>0.003411611017363984</v>
      </c>
      <c r="M100">
        <f t="shared" si="7"/>
        <v>0.3862604497829067</v>
      </c>
    </row>
    <row r="101" spans="9:13" ht="15">
      <c r="I101">
        <v>99</v>
      </c>
      <c r="J101">
        <f t="shared" si="4"/>
        <v>0.0035205130348874517</v>
      </c>
      <c r="K101">
        <f t="shared" si="5"/>
        <v>0.5081531524756682</v>
      </c>
      <c r="L101">
        <f t="shared" si="6"/>
        <v>0.003385688949568204</v>
      </c>
      <c r="M101">
        <f t="shared" si="7"/>
        <v>0.38965908364904195</v>
      </c>
    </row>
    <row r="102" spans="9:13" ht="15">
      <c r="I102">
        <v>100</v>
      </c>
      <c r="J102">
        <f t="shared" si="4"/>
        <v>0.0034845479930334603</v>
      </c>
      <c r="K102">
        <f t="shared" si="5"/>
        <v>0.5116556446040921</v>
      </c>
      <c r="L102">
        <f t="shared" si="6"/>
        <v>0.003359960947596114</v>
      </c>
      <c r="M102">
        <f t="shared" si="7"/>
        <v>0.3930318923729733</v>
      </c>
    </row>
    <row r="103" spans="9:13" ht="15">
      <c r="I103">
        <v>101</v>
      </c>
      <c r="J103">
        <f t="shared" si="4"/>
        <v>0.003449040712565095</v>
      </c>
      <c r="K103">
        <f t="shared" si="5"/>
        <v>0.5151224010489663</v>
      </c>
      <c r="L103">
        <f t="shared" si="6"/>
        <v>0.003334428197270548</v>
      </c>
      <c r="M103">
        <f t="shared" si="7"/>
        <v>0.3963790706302899</v>
      </c>
    </row>
    <row r="104" spans="9:13" ht="15">
      <c r="I104">
        <v>102</v>
      </c>
      <c r="J104">
        <f t="shared" si="4"/>
        <v>0.003413985458965427</v>
      </c>
      <c r="K104">
        <f t="shared" si="5"/>
        <v>0.5185538767048614</v>
      </c>
      <c r="L104">
        <f t="shared" si="6"/>
        <v>0.0033090916887103367</v>
      </c>
      <c r="M104">
        <f t="shared" si="7"/>
        <v>0.3997008141834695</v>
      </c>
    </row>
    <row r="105" spans="9:13" ht="15">
      <c r="I105">
        <v>103</v>
      </c>
      <c r="J105">
        <f t="shared" si="4"/>
        <v>0.0033793764961393396</v>
      </c>
      <c r="K105">
        <f t="shared" si="5"/>
        <v>0.5219505207304267</v>
      </c>
      <c r="L105">
        <f t="shared" si="6"/>
        <v>0.0032839522289229576</v>
      </c>
      <c r="M105">
        <f t="shared" si="7"/>
        <v>0.40299731969253694</v>
      </c>
    </row>
    <row r="106" spans="9:13" ht="15">
      <c r="I106">
        <v>104</v>
      </c>
      <c r="J106">
        <f t="shared" si="4"/>
        <v>0.0033452080934639862</v>
      </c>
      <c r="K106">
        <f t="shared" si="5"/>
        <v>0.5253127765503909</v>
      </c>
      <c r="L106">
        <f t="shared" si="6"/>
        <v>0.0032590104536329195</v>
      </c>
      <c r="M106">
        <f t="shared" si="7"/>
        <v>0.4062687845379267</v>
      </c>
    </row>
    <row r="107" spans="9:13" ht="15">
      <c r="I107">
        <v>105</v>
      </c>
      <c r="J107">
        <f t="shared" si="4"/>
        <v>0.003311474532206333</v>
      </c>
      <c r="K107">
        <f t="shared" si="5"/>
        <v>0.5286410818642961</v>
      </c>
      <c r="L107">
        <f t="shared" si="6"/>
        <v>0.0032342668383943934</v>
      </c>
      <c r="M107">
        <f t="shared" si="7"/>
        <v>0.409515406654816</v>
      </c>
    </row>
    <row r="108" spans="9:13" ht="15">
      <c r="I108">
        <v>106</v>
      </c>
      <c r="J108">
        <f t="shared" si="4"/>
        <v>0.003278170111357028</v>
      </c>
      <c r="K108">
        <f t="shared" si="5"/>
        <v>0.5319358686613499</v>
      </c>
      <c r="L108">
        <f t="shared" si="6"/>
        <v>0.00320972170903339</v>
      </c>
      <c r="M108">
        <f t="shared" si="7"/>
        <v>0.4127373843782285</v>
      </c>
    </row>
    <row r="109" spans="9:13" ht="15">
      <c r="I109">
        <v>107</v>
      </c>
      <c r="J109">
        <f t="shared" si="4"/>
        <v>0.0032452891529260674</v>
      </c>
      <c r="K109">
        <f t="shared" si="5"/>
        <v>0.5351975632408399</v>
      </c>
      <c r="L109">
        <f t="shared" si="6"/>
        <v>0.003185375251461432</v>
      </c>
      <c r="M109">
        <f t="shared" si="7"/>
        <v>0.4159349162982638</v>
      </c>
    </row>
    <row r="110" spans="9:13" ht="15">
      <c r="I110">
        <v>108</v>
      </c>
      <c r="J110">
        <f t="shared" si="4"/>
        <v>0.0032128260067420403</v>
      </c>
      <c r="K110">
        <f t="shared" si="5"/>
        <v>0.5384265862375933</v>
      </c>
      <c r="L110">
        <f t="shared" si="6"/>
        <v>0.003161227520900196</v>
      </c>
      <c r="M110">
        <f t="shared" si="7"/>
        <v>0.4191082011248435</v>
      </c>
    </row>
    <row r="111" spans="9:13" ht="15">
      <c r="I111">
        <v>109</v>
      </c>
      <c r="J111">
        <f t="shared" si="4"/>
        <v>0.0031807750547936204</v>
      </c>
      <c r="K111">
        <f t="shared" si="5"/>
        <v>0.5416233526520011</v>
      </c>
      <c r="L111">
        <f t="shared" si="6"/>
        <v>0.0031372784505536975</v>
      </c>
      <c r="M111">
        <f t="shared" si="7"/>
        <v>0.42225743756140033</v>
      </c>
    </row>
    <row r="112" spans="9:13" ht="15">
      <c r="I112">
        <v>110</v>
      </c>
      <c r="J112">
        <f t="shared" si="4"/>
        <v>0.003149130715148885</v>
      </c>
      <c r="K112">
        <f t="shared" si="5"/>
        <v>0.5447882718841746</v>
      </c>
      <c r="L112">
        <f t="shared" si="6"/>
        <v>0.003113527859762326</v>
      </c>
      <c r="M112">
        <f t="shared" si="7"/>
        <v>0.4253828241869819</v>
      </c>
    </row>
    <row r="113" spans="9:13" ht="15">
      <c r="I113">
        <v>111</v>
      </c>
      <c r="J113">
        <f t="shared" si="4"/>
        <v>0.003117887445485353</v>
      </c>
      <c r="K113">
        <f t="shared" si="5"/>
        <v>0.5479217477718169</v>
      </c>
      <c r="L113">
        <f t="shared" si="6"/>
        <v>0.003089975461670644</v>
      </c>
      <c r="M113">
        <f t="shared" si="7"/>
        <v>0.42848455934625745</v>
      </c>
    </row>
    <row r="114" spans="9:13" ht="15">
      <c r="I114">
        <v>112</v>
      </c>
      <c r="J114">
        <f t="shared" si="4"/>
        <v>0.0030870397462609764</v>
      </c>
      <c r="K114">
        <f t="shared" si="5"/>
        <v>0.5510241786314507</v>
      </c>
      <c r="L114">
        <f t="shared" si="6"/>
        <v>0.003066620870438843</v>
      </c>
      <c r="M114">
        <f t="shared" si="7"/>
        <v>0.4315628410469669</v>
      </c>
    </row>
    <row r="115" spans="9:13" ht="15">
      <c r="I115">
        <v>113</v>
      </c>
      <c r="J115">
        <f t="shared" si="4"/>
        <v>0.0030565821635542</v>
      </c>
      <c r="K115">
        <f t="shared" si="5"/>
        <v>0.5540959573026428</v>
      </c>
      <c r="L115">
        <f t="shared" si="6"/>
        <v>0.0030434636080257527</v>
      </c>
      <c r="M115">
        <f t="shared" si="7"/>
        <v>0.4346178668643613</v>
      </c>
    </row>
    <row r="116" spans="9:13" ht="15">
      <c r="I116">
        <v>114</v>
      </c>
      <c r="J116">
        <f t="shared" si="4"/>
        <v>0.0030265092915988953</v>
      </c>
      <c r="K116">
        <f t="shared" si="5"/>
        <v>0.5571374711949161</v>
      </c>
      <c r="L116">
        <f t="shared" si="6"/>
        <v>0.0030205031105695127</v>
      </c>
      <c r="M116">
        <f t="shared" si="7"/>
        <v>0.43764983385222395</v>
      </c>
    </row>
    <row r="117" spans="9:13" ht="15">
      <c r="I117">
        <v>115</v>
      </c>
      <c r="J117">
        <f t="shared" si="4"/>
        <v>0.0029968157750380055</v>
      </c>
      <c r="K117">
        <f t="shared" si="5"/>
        <v>0.5601491023370562</v>
      </c>
      <c r="L117">
        <f t="shared" si="6"/>
        <v>0.0029977387343903313</v>
      </c>
      <c r="M117">
        <f t="shared" si="7"/>
        <v>0.44065893846008297</v>
      </c>
    </row>
    <row r="118" spans="9:13" ht="15">
      <c r="I118">
        <v>116</v>
      </c>
      <c r="J118">
        <f t="shared" si="4"/>
        <v>0.002967496310918052</v>
      </c>
      <c r="K118">
        <f t="shared" si="5"/>
        <v>0.5631312274285369</v>
      </c>
      <c r="L118">
        <f t="shared" si="6"/>
        <v>0.0029751697616380596</v>
      </c>
      <c r="M118">
        <f t="shared" si="7"/>
        <v>0.4436453764562448</v>
      </c>
    </row>
    <row r="119" spans="9:13" ht="15">
      <c r="I119">
        <v>117</v>
      </c>
      <c r="J119">
        <f t="shared" si="4"/>
        <v>0.002938545650444847</v>
      </c>
      <c r="K119">
        <f t="shared" si="5"/>
        <v>0.566084217892822</v>
      </c>
      <c r="L119">
        <f t="shared" si="6"/>
        <v>0.00295279540560609</v>
      </c>
      <c r="M119">
        <f t="shared" si="7"/>
        <v>0.4466093428563083</v>
      </c>
    </row>
    <row r="120" spans="9:13" ht="15">
      <c r="I120">
        <v>118</v>
      </c>
      <c r="J120">
        <f t="shared" si="4"/>
        <v>0.0029099586005192674</v>
      </c>
      <c r="K120">
        <f t="shared" si="5"/>
        <v>0.5690084399323088</v>
      </c>
      <c r="L120">
        <f t="shared" si="6"/>
        <v>0.0029306148157314795</v>
      </c>
      <c r="M120">
        <f t="shared" si="7"/>
        <v>0.4495510318568331</v>
      </c>
    </row>
    <row r="121" spans="9:13" ht="15">
      <c r="I121">
        <v>119</v>
      </c>
      <c r="J121">
        <f t="shared" si="4"/>
        <v>0.0028817300250705328</v>
      </c>
      <c r="K121">
        <f t="shared" si="5"/>
        <v>0.5719042545847063</v>
      </c>
      <c r="L121">
        <f t="shared" si="6"/>
        <v>0.002908627082300053</v>
      </c>
      <c r="M121">
        <f t="shared" si="7"/>
        <v>0.45247063677386007</v>
      </c>
    </row>
    <row r="122" spans="9:13" ht="15">
      <c r="I122">
        <v>120</v>
      </c>
      <c r="J122">
        <f t="shared" si="4"/>
        <v>0.0028538548462031118</v>
      </c>
      <c r="K122">
        <f t="shared" si="5"/>
        <v>0.5747720177806527</v>
      </c>
      <c r="L122">
        <f t="shared" si="6"/>
        <v>0.0028868312408740497</v>
      </c>
      <c r="M122">
        <f t="shared" si="7"/>
        <v>0.4553683499859963</v>
      </c>
    </row>
    <row r="123" spans="9:13" ht="15">
      <c r="I123">
        <v>121</v>
      </c>
      <c r="J123">
        <f t="shared" si="4"/>
        <v>0.0028263280451721155</v>
      </c>
      <c r="K123">
        <f t="shared" si="5"/>
        <v>0.5776120804023914</v>
      </c>
      <c r="L123">
        <f t="shared" si="6"/>
        <v>0.0028652262764587554</v>
      </c>
      <c r="M123">
        <f t="shared" si="7"/>
        <v>0.45824436288179626</v>
      </c>
    </row>
    <row r="124" spans="9:13" ht="15">
      <c r="I124">
        <v>122</v>
      </c>
      <c r="J124">
        <f t="shared" si="4"/>
        <v>0.002799144663201034</v>
      </c>
      <c r="K124">
        <f t="shared" si="5"/>
        <v>0.580424788343343</v>
      </c>
      <c r="L124">
        <f t="shared" si="6"/>
        <v>0.002843811127423524</v>
      </c>
      <c r="M124">
        <f t="shared" si="7"/>
        <v>0.46109886581118414</v>
      </c>
    </row>
    <row r="125" spans="9:13" ht="15">
      <c r="I125">
        <v>123</v>
      </c>
      <c r="J125">
        <f t="shared" si="4"/>
        <v>0.002772299802154519</v>
      </c>
      <c r="K125">
        <f t="shared" si="5"/>
        <v>0.5832104825684216</v>
      </c>
      <c r="L125">
        <f t="shared" si="6"/>
        <v>0.0028225846891916204</v>
      </c>
      <c r="M125">
        <f t="shared" si="7"/>
        <v>0.46393204804068255</v>
      </c>
    </row>
    <row r="126" spans="9:13" ht="15">
      <c r="I126">
        <v>124</v>
      </c>
      <c r="J126">
        <f t="shared" si="4"/>
        <v>0.0027457886250780265</v>
      </c>
      <c r="K126">
        <f t="shared" si="5"/>
        <v>0.5859694991749574</v>
      </c>
      <c r="L126">
        <f t="shared" si="6"/>
        <v>0.002801545817712544</v>
      </c>
      <c r="M126">
        <f t="shared" si="7"/>
        <v>0.46674409771222036</v>
      </c>
    </row>
    <row r="127" spans="9:13" ht="15">
      <c r="I127">
        <v>125</v>
      </c>
      <c r="J127">
        <f t="shared" si="4"/>
        <v>0.002719606356615297</v>
      </c>
      <c r="K127">
        <f t="shared" si="5"/>
        <v>0.5887021694540946</v>
      </c>
      <c r="L127">
        <f t="shared" si="6"/>
        <v>0.002780693332729421</v>
      </c>
      <c r="M127">
        <f t="shared" si="7"/>
        <v>0.4695352018053078</v>
      </c>
    </row>
    <row r="128" spans="9:13" ht="15">
      <c r="I128">
        <v>126</v>
      </c>
      <c r="J128">
        <f t="shared" si="4"/>
        <v>0.0026937482833136466</v>
      </c>
      <c r="K128">
        <f t="shared" si="5"/>
        <v>0.5914088199525515</v>
      </c>
      <c r="L128">
        <f t="shared" si="6"/>
        <v>0.002760026020853486</v>
      </c>
      <c r="M128">
        <f t="shared" si="7"/>
        <v>0.47230554610238396</v>
      </c>
    </row>
    <row r="129" spans="9:13" ht="15">
      <c r="I129">
        <v>127</v>
      </c>
      <c r="J129">
        <f t="shared" si="4"/>
        <v>0.0026682097538265797</v>
      </c>
      <c r="K129">
        <f t="shared" si="5"/>
        <v>0.5940897725346351</v>
      </c>
      <c r="L129">
        <f t="shared" si="6"/>
        <v>0.002739542638456861</v>
      </c>
      <c r="M129">
        <f t="shared" si="7"/>
        <v>0.47505531515714655</v>
      </c>
    </row>
    <row r="130" spans="9:13" ht="15">
      <c r="I130">
        <v>128</v>
      </c>
      <c r="J130">
        <f t="shared" si="4"/>
        <v>0.002642986179022292</v>
      </c>
      <c r="K130">
        <f t="shared" si="5"/>
        <v>0.5967453444444072</v>
      </c>
      <c r="L130">
        <f t="shared" si="6"/>
        <v>0.0027192419143941154</v>
      </c>
      <c r="M130">
        <f t="shared" si="7"/>
        <v>0.477784692265686</v>
      </c>
    </row>
    <row r="131" spans="9:13" ht="15">
      <c r="I131">
        <v>129</v>
      </c>
      <c r="J131">
        <f t="shared" si="4"/>
        <v>0.002618073032006089</v>
      </c>
      <c r="K131">
        <f t="shared" si="5"/>
        <v>0.599375848367918</v>
      </c>
      <c r="L131">
        <f t="shared" si="6"/>
        <v>0.0026991225525625595</v>
      </c>
      <c r="M131">
        <f t="shared" si="7"/>
        <v>0.4804938594402622</v>
      </c>
    </row>
    <row r="132" spans="9:13" ht="15">
      <c r="I132">
        <v>130</v>
      </c>
      <c r="J132">
        <f aca="true" t="shared" si="8" ref="J132:J195">_xlfn.LOGNORM.DIST(I132,$E$2,$F$2,FALSE)</f>
        <v>0.0025934658480641463</v>
      </c>
      <c r="K132">
        <f aca="true" t="shared" si="9" ref="K132:K195">_xlfn.LOGNORM.DIST(I132,$E$2,$F$2,TRUE)</f>
        <v>0.6019815924954213</v>
      </c>
      <c r="L132">
        <f aca="true" t="shared" si="10" ref="L132:L195">_xlfn.LOGNORM.DIST(I132,$H$2,$F$2,FALSE)</f>
        <v>0.0026791832343105197</v>
      </c>
      <c r="M132">
        <f aca="true" t="shared" si="11" ref="M132:M195">_xlfn.LOGNORM.DIST(I132,$H$2,$F$2,TRUE)</f>
        <v>0.48318299738556286</v>
      </c>
    </row>
    <row r="133" spans="9:13" ht="15">
      <c r="I133">
        <v>131</v>
      </c>
      <c r="J133">
        <f t="shared" si="8"/>
        <v>0.0025691602245354684</v>
      </c>
      <c r="K133">
        <f t="shared" si="9"/>
        <v>0.6045628805834966</v>
      </c>
      <c r="L133">
        <f t="shared" si="10"/>
        <v>0.0026594226207023153</v>
      </c>
      <c r="M133">
        <f t="shared" si="11"/>
        <v>0.4858522854772993</v>
      </c>
    </row>
    <row r="134" spans="9:13" ht="15">
      <c r="I134">
        <v>132</v>
      </c>
      <c r="J134">
        <f t="shared" si="8"/>
        <v>0.0025451518206184368</v>
      </c>
      <c r="K134">
        <f t="shared" si="9"/>
        <v>0.6071200120170115</v>
      </c>
      <c r="L134">
        <f t="shared" si="10"/>
        <v>0.002639839354648193</v>
      </c>
      <c r="M134">
        <f t="shared" si="11"/>
        <v>0.4885019017429981</v>
      </c>
    </row>
    <row r="135" spans="9:13" ht="15">
      <c r="I135">
        <v>133</v>
      </c>
      <c r="J135">
        <f t="shared" si="8"/>
        <v>0.0025214363571177782</v>
      </c>
      <c r="K135">
        <f t="shared" si="9"/>
        <v>0.609653281870858</v>
      </c>
      <c r="L135">
        <f t="shared" si="10"/>
        <v>0.00262043206290691</v>
      </c>
      <c r="M135">
        <f t="shared" si="11"/>
        <v>0.49113202284485846</v>
      </c>
    </row>
    <row r="136" spans="9:13" ht="15">
      <c r="I136">
        <v>134</v>
      </c>
      <c r="J136">
        <f t="shared" si="8"/>
        <v>0.00249800961613741</v>
      </c>
      <c r="K136">
        <f t="shared" si="9"/>
        <v>0.61216298097141</v>
      </c>
      <c r="L136">
        <f t="shared" si="10"/>
        <v>0.0026011993579682538</v>
      </c>
      <c r="M136">
        <f t="shared" si="11"/>
        <v>0.49374282406455156</v>
      </c>
    </row>
    <row r="137" spans="9:13" ht="15">
      <c r="I137">
        <v>135</v>
      </c>
      <c r="J137">
        <f t="shared" si="8"/>
        <v>0.0024748674407242682</v>
      </c>
      <c r="K137">
        <f t="shared" si="9"/>
        <v>0.6146493959576491</v>
      </c>
      <c r="L137">
        <f t="shared" si="10"/>
        <v>0.002582139839822265</v>
      </c>
      <c r="M137">
        <f t="shared" si="11"/>
        <v>0.49633447928984625</v>
      </c>
    </row>
    <row r="138" spans="9:13" ht="15">
      <c r="I138">
        <v>136</v>
      </c>
      <c r="J138">
        <f t="shared" si="8"/>
        <v>0.002452005734467644</v>
      </c>
      <c r="K138">
        <f t="shared" si="9"/>
        <v>0.6171128093419096</v>
      </c>
      <c r="L138">
        <f t="shared" si="10"/>
        <v>0.0025632520976217104</v>
      </c>
      <c r="M138">
        <f t="shared" si="11"/>
        <v>0.49890716100294774</v>
      </c>
    </row>
    <row r="139" spans="9:13" ht="15">
      <c r="I139">
        <v>137</v>
      </c>
      <c r="J139">
        <f t="shared" si="8"/>
        <v>0.0024294204610584916</v>
      </c>
      <c r="K139">
        <f t="shared" si="9"/>
        <v>0.6195534995702043</v>
      </c>
      <c r="L139">
        <f t="shared" si="10"/>
        <v>0.0025445347112437277</v>
      </c>
      <c r="M139">
        <f t="shared" si="11"/>
        <v>0.5014610402704505</v>
      </c>
    </row>
    <row r="140" spans="9:13" ht="15">
      <c r="I140">
        <v>138</v>
      </c>
      <c r="J140">
        <f t="shared" si="8"/>
        <v>0.002407107643812582</v>
      </c>
      <c r="K140">
        <f t="shared" si="9"/>
        <v>0.6219717410820909</v>
      </c>
      <c r="L140">
        <f t="shared" si="10"/>
        <v>0.0025259862527564356</v>
      </c>
      <c r="M140">
        <f t="shared" si="11"/>
        <v>0.5039962867348035</v>
      </c>
    </row>
    <row r="141" spans="9:13" ht="15">
      <c r="I141">
        <v>139</v>
      </c>
      <c r="J141">
        <f t="shared" si="8"/>
        <v>0.0023850633651612786</v>
      </c>
      <c r="K141">
        <f t="shared" si="9"/>
        <v>0.6243678043700434</v>
      </c>
      <c r="L141">
        <f t="shared" si="10"/>
        <v>0.002507605287795835</v>
      </c>
      <c r="M141">
        <f t="shared" si="11"/>
        <v>0.5065130686071958</v>
      </c>
    </row>
    <row r="142" spans="9:13" ht="15">
      <c r="I142">
        <v>140</v>
      </c>
      <c r="J142">
        <f t="shared" si="8"/>
        <v>0.0023632837661132565</v>
      </c>
      <c r="K142">
        <f t="shared" si="9"/>
        <v>0.626741956038303</v>
      </c>
      <c r="L142">
        <f t="shared" si="10"/>
        <v>0.0024893903768580623</v>
      </c>
      <c r="M142">
        <f t="shared" si="11"/>
        <v>0.5090115526617793</v>
      </c>
    </row>
    <row r="143" spans="9:13" ht="15">
      <c r="I143">
        <v>141</v>
      </c>
      <c r="J143">
        <f t="shared" si="8"/>
        <v>0.0023417650456904224</v>
      </c>
      <c r="K143">
        <f t="shared" si="9"/>
        <v>0.6290944588611737</v>
      </c>
      <c r="L143">
        <f t="shared" si="10"/>
        <v>0.0024713400765117625</v>
      </c>
      <c r="M143">
        <f t="shared" si="11"/>
        <v>0.5114919042311401</v>
      </c>
    </row>
    <row r="144" spans="9:13" ht="15">
      <c r="I144">
        <v>142</v>
      </c>
      <c r="J144">
        <f t="shared" si="8"/>
        <v>0.0023205034603408833</v>
      </c>
      <c r="K144">
        <f t="shared" si="9"/>
        <v>0.6314255718407438</v>
      </c>
      <c r="L144">
        <f t="shared" si="10"/>
        <v>0.002453452940535068</v>
      </c>
      <c r="M144">
        <f t="shared" si="11"/>
        <v>0.5139542872029453</v>
      </c>
    </row>
    <row r="145" spans="9:13" ht="15">
      <c r="I145">
        <v>143</v>
      </c>
      <c r="J145">
        <f t="shared" si="8"/>
        <v>0.0022994953233316374</v>
      </c>
      <c r="K145">
        <f t="shared" si="9"/>
        <v>0.633735550264011</v>
      </c>
      <c r="L145">
        <f t="shared" si="10"/>
        <v>0.002435727520981418</v>
      </c>
      <c r="M145">
        <f t="shared" si="11"/>
        <v>0.5163988640176924</v>
      </c>
    </row>
    <row r="146" spans="9:13" ht="15">
      <c r="I146">
        <v>144</v>
      </c>
      <c r="J146">
        <f t="shared" si="8"/>
        <v>0.0022787370041235763</v>
      </c>
      <c r="K146">
        <f t="shared" si="9"/>
        <v>0.6360246457593901</v>
      </c>
      <c r="L146">
        <f t="shared" si="10"/>
        <v>0.0024181623691781782</v>
      </c>
      <c r="M146">
        <f t="shared" si="11"/>
        <v>0.5188257956674892</v>
      </c>
    </row>
    <row r="147" spans="9:13" ht="15">
      <c r="I147">
        <v>145</v>
      </c>
      <c r="J147">
        <f t="shared" si="8"/>
        <v>0.002258224927730988</v>
      </c>
      <c r="K147">
        <f t="shared" si="9"/>
        <v>0.6382931063525866</v>
      </c>
      <c r="L147">
        <f t="shared" si="10"/>
        <v>0.002400756036661873</v>
      </c>
      <c r="M147">
        <f t="shared" si="11"/>
        <v>0.521235241695799</v>
      </c>
    </row>
    <row r="148" spans="9:13" ht="15">
      <c r="I148">
        <v>146</v>
      </c>
      <c r="J148">
        <f t="shared" si="8"/>
        <v>0.002237955574067722</v>
      </c>
      <c r="K148">
        <f t="shared" si="9"/>
        <v>0.6405411765218259</v>
      </c>
      <c r="L148">
        <f t="shared" si="10"/>
        <v>0.0023835070760535254</v>
      </c>
      <c r="M148">
        <f t="shared" si="11"/>
        <v>0.5236273601980943</v>
      </c>
    </row>
    <row r="149" spans="9:13" ht="15">
      <c r="I149">
        <v>147</v>
      </c>
      <c r="J149">
        <f t="shared" si="8"/>
        <v>0.0022179254772819973</v>
      </c>
      <c r="K149">
        <f t="shared" si="9"/>
        <v>0.6427690972524194</v>
      </c>
      <c r="L149">
        <f t="shared" si="10"/>
        <v>0.0023664140418775013</v>
      </c>
      <c r="M149">
        <f t="shared" si="11"/>
        <v>0.5260023078233538</v>
      </c>
    </row>
    <row r="150" spans="9:13" ht="15">
      <c r="I150">
        <v>148</v>
      </c>
      <c r="J150">
        <f t="shared" si="8"/>
        <v>0.002198131225081625</v>
      </c>
      <c r="K150">
        <f t="shared" si="9"/>
        <v>0.6449771060906639</v>
      </c>
      <c r="L150">
        <f t="shared" si="10"/>
        <v>0.0023494754913269394</v>
      </c>
      <c r="M150">
        <f t="shared" si="11"/>
        <v>0.5283602397763534</v>
      </c>
    </row>
    <row r="151" spans="9:13" ht="15">
      <c r="I151">
        <v>149</v>
      </c>
      <c r="J151">
        <f t="shared" si="8"/>
        <v>0.002178569458051289</v>
      </c>
      <c r="K151">
        <f t="shared" si="9"/>
        <v>0.6471654371970597</v>
      </c>
      <c r="L151">
        <f t="shared" si="10"/>
        <v>0.0023326899849788513</v>
      </c>
      <c r="M151">
        <f t="shared" si="11"/>
        <v>0.5307013098206969</v>
      </c>
    </row>
    <row r="152" spans="9:13" ht="15">
      <c r="I152">
        <v>150</v>
      </c>
      <c r="J152">
        <f t="shared" si="8"/>
        <v>0.002159236868963472</v>
      </c>
      <c r="K152">
        <f t="shared" si="9"/>
        <v>0.649334321398842</v>
      </c>
      <c r="L152">
        <f t="shared" si="10"/>
        <v>0.0023160560874615965</v>
      </c>
      <c r="M152">
        <f t="shared" si="11"/>
        <v>0.5330256702825361</v>
      </c>
    </row>
    <row r="153" spans="9:13" ht="15">
      <c r="I153">
        <v>151</v>
      </c>
      <c r="J153">
        <f t="shared" si="8"/>
        <v>0.0021401302020843823</v>
      </c>
      <c r="K153">
        <f t="shared" si="9"/>
        <v>0.651483986241825</v>
      </c>
      <c r="L153">
        <f t="shared" si="10"/>
        <v>0.0022995723680774563</v>
      </c>
      <c r="M153">
        <f t="shared" si="11"/>
        <v>0.5353334720549392</v>
      </c>
    </row>
    <row r="154" spans="9:13" ht="15">
      <c r="I154">
        <v>152</v>
      </c>
      <c r="J154">
        <f t="shared" si="8"/>
        <v>0.0021212462524761895</v>
      </c>
      <c r="K154">
        <f t="shared" si="9"/>
        <v>0.6536146560415446</v>
      </c>
      <c r="L154">
        <f t="shared" si="10"/>
        <v>0.0022832374013827825</v>
      </c>
      <c r="M154">
        <f t="shared" si="11"/>
        <v>0.5376248646028565</v>
      </c>
    </row>
    <row r="155" spans="9:13" ht="15">
      <c r="I155">
        <v>153</v>
      </c>
      <c r="J155">
        <f t="shared" si="8"/>
        <v>0.002102581865296773</v>
      </c>
      <c r="K155">
        <f t="shared" si="9"/>
        <v>0.6557265519337048</v>
      </c>
      <c r="L155">
        <f t="shared" si="10"/>
        <v>0.0022670497677280865</v>
      </c>
      <c r="M155">
        <f t="shared" si="11"/>
        <v>0.5398999959686481</v>
      </c>
    </row>
    <row r="156" spans="9:13" ht="15">
      <c r="I156">
        <v>154</v>
      </c>
      <c r="J156">
        <f t="shared" si="8"/>
        <v>0.002084133935098043</v>
      </c>
      <c r="K156">
        <f t="shared" si="9"/>
        <v>0.657819891923924</v>
      </c>
      <c r="L156">
        <f t="shared" si="10"/>
        <v>0.0022510080537603413</v>
      </c>
      <c r="M156">
        <f t="shared" si="11"/>
        <v>0.5421590127781333</v>
      </c>
    </row>
    <row r="157" spans="9:13" ht="15">
      <c r="I157">
        <v>155</v>
      </c>
      <c r="J157">
        <f t="shared" si="8"/>
        <v>0.002065899405123889</v>
      </c>
      <c r="K157">
        <f t="shared" si="9"/>
        <v>0.659894890936776</v>
      </c>
      <c r="L157">
        <f t="shared" si="10"/>
        <v>0.002235110852889539</v>
      </c>
      <c r="M157">
        <f t="shared" si="11"/>
        <v>0.5444020602471212</v>
      </c>
    </row>
    <row r="158" spans="9:13" ht="15">
      <c r="I158">
        <v>156</v>
      </c>
      <c r="J158">
        <f t="shared" si="8"/>
        <v>0.0020478752666085826</v>
      </c>
      <c r="K158">
        <f t="shared" si="9"/>
        <v>0.6619517608641325</v>
      </c>
      <c r="L158">
        <f t="shared" si="10"/>
        <v>0.0022193567657215474</v>
      </c>
      <c r="M158">
        <f t="shared" si="11"/>
        <v>0.5466292821883953</v>
      </c>
    </row>
    <row r="159" spans="9:13" ht="15">
      <c r="I159">
        <v>157</v>
      </c>
      <c r="J159">
        <f t="shared" si="8"/>
        <v>0.0020300585580765623</v>
      </c>
      <c r="K159">
        <f t="shared" si="9"/>
        <v>0.663990710612803</v>
      </c>
      <c r="L159">
        <f t="shared" si="10"/>
        <v>0.002203744400459151</v>
      </c>
      <c r="M159">
        <f t="shared" si="11"/>
        <v>0.5488408210191107</v>
      </c>
    </row>
    <row r="160" spans="9:13" ht="15">
      <c r="I160">
        <v>158</v>
      </c>
      <c r="J160">
        <f t="shared" si="8"/>
        <v>0.002012446364644312</v>
      </c>
      <c r="K160">
        <f t="shared" si="9"/>
        <v>0.6660119461514757</v>
      </c>
      <c r="L160">
        <f t="shared" si="10"/>
        <v>0.0021882723732730303</v>
      </c>
      <c r="M160">
        <f t="shared" si="11"/>
        <v>0.55103681776858</v>
      </c>
    </row>
    <row r="161" spans="9:13" ht="15">
      <c r="I161">
        <v>159</v>
      </c>
      <c r="J161">
        <f t="shared" si="8"/>
        <v>0.0019950358173250757</v>
      </c>
      <c r="K161">
        <f t="shared" si="9"/>
        <v>0.6680156705569605</v>
      </c>
      <c r="L161">
        <f t="shared" si="10"/>
        <v>0.0021729393086443866</v>
      </c>
      <c r="M161">
        <f t="shared" si="11"/>
        <v>0.5532174120864135</v>
      </c>
    </row>
    <row r="162" spans="9:13" ht="15">
      <c r="I162">
        <v>160</v>
      </c>
      <c r="J162">
        <f t="shared" si="8"/>
        <v>0.0019778240923369614</v>
      </c>
      <c r="K162">
        <f t="shared" si="9"/>
        <v>0.6700020840597414</v>
      </c>
      <c r="L162">
        <f t="shared" si="10"/>
        <v>0.0021577438396807674</v>
      </c>
      <c r="M162">
        <f t="shared" si="11"/>
        <v>0.5553827422509913</v>
      </c>
    </row>
    <row r="163" spans="9:13" ht="15">
      <c r="I163">
        <v>161</v>
      </c>
      <c r="J163">
        <f t="shared" si="8"/>
        <v>0.001960808410415094</v>
      </c>
      <c r="K163">
        <f t="shared" si="9"/>
        <v>0.6719713840888362</v>
      </c>
      <c r="L163">
        <f t="shared" si="10"/>
        <v>0.0021426846084066434</v>
      </c>
      <c r="M163">
        <f t="shared" si="11"/>
        <v>0.5575329451782363</v>
      </c>
    </row>
    <row r="164" spans="9:13" ht="15">
      <c r="I164">
        <v>162</v>
      </c>
      <c r="J164">
        <f t="shared" si="8"/>
        <v>0.001943986036128337</v>
      </c>
      <c r="K164">
        <f t="shared" si="9"/>
        <v>0.6739237653159704</v>
      </c>
      <c r="L164">
        <f t="shared" si="10"/>
        <v>0.0021277602660301474</v>
      </c>
      <c r="M164">
        <f t="shared" si="11"/>
        <v>0.5596681564306656</v>
      </c>
    </row>
    <row r="165" spans="9:13" ht="15">
      <c r="I165">
        <v>163</v>
      </c>
      <c r="J165">
        <f t="shared" si="8"/>
        <v>0.0019273542772009584</v>
      </c>
      <c r="K165">
        <f t="shared" si="9"/>
        <v>0.6758594196990739</v>
      </c>
      <c r="L165">
        <f t="shared" si="10"/>
        <v>0.002112969473187257</v>
      </c>
      <c r="M165">
        <f t="shared" si="11"/>
        <v>0.5617885102267004</v>
      </c>
    </row>
    <row r="166" spans="9:13" ht="15">
      <c r="I166">
        <v>164</v>
      </c>
      <c r="J166">
        <f t="shared" si="8"/>
        <v>0.0019109104838398378</v>
      </c>
      <c r="K166">
        <f t="shared" si="9"/>
        <v>0.6777785365250968</v>
      </c>
      <c r="L166">
        <f t="shared" si="10"/>
        <v>0.002098310900164806</v>
      </c>
      <c r="M166">
        <f t="shared" si="11"/>
        <v>0.5638941394502044</v>
      </c>
    </row>
    <row r="167" spans="9:13" ht="15">
      <c r="I167">
        <v>165</v>
      </c>
      <c r="J167">
        <f t="shared" si="8"/>
        <v>0.001894652048067412</v>
      </c>
      <c r="K167">
        <f t="shared" si="9"/>
        <v>0.6796813024521591</v>
      </c>
      <c r="L167">
        <f t="shared" si="10"/>
        <v>0.0020837832271034295</v>
      </c>
      <c r="M167">
        <f t="shared" si="11"/>
        <v>0.5659851756602388</v>
      </c>
    </row>
    <row r="168" spans="9:13" ht="15">
      <c r="I168">
        <v>166</v>
      </c>
      <c r="J168">
        <f t="shared" si="8"/>
        <v>0.0018785764030608285</v>
      </c>
      <c r="K168">
        <f t="shared" si="9"/>
        <v>0.681567901551037</v>
      </c>
      <c r="L168">
        <f t="shared" si="10"/>
        <v>0.002069385144181596</v>
      </c>
      <c r="M168">
        <f t="shared" si="11"/>
        <v>0.568061749101011</v>
      </c>
    </row>
    <row r="169" spans="9:13" ht="15">
      <c r="I169">
        <v>167</v>
      </c>
      <c r="J169">
        <f t="shared" si="8"/>
        <v>0.0018626810224976126</v>
      </c>
      <c r="K169">
        <f t="shared" si="9"/>
        <v>0.683438515345986</v>
      </c>
      <c r="L169">
        <f t="shared" si="10"/>
        <v>0.0020551153517818855</v>
      </c>
      <c r="M169">
        <f t="shared" si="11"/>
        <v>0.5701239887119944</v>
      </c>
    </row>
    <row r="170" spans="9:13" ht="15">
      <c r="I170">
        <v>168</v>
      </c>
      <c r="J170">
        <f t="shared" si="8"/>
        <v>0.0018469634199080273</v>
      </c>
      <c r="K170">
        <f t="shared" si="9"/>
        <v>0.6852933228549207</v>
      </c>
      <c r="L170">
        <f t="shared" si="10"/>
        <v>0.0020409725606403964</v>
      </c>
      <c r="M170">
        <f t="shared" si="11"/>
        <v>0.5721720221382107</v>
      </c>
    </row>
    <row r="171" spans="9:13" ht="15">
      <c r="I171">
        <v>169</v>
      </c>
      <c r="J171">
        <f t="shared" si="8"/>
        <v>0.0018314211480344722</v>
      </c>
      <c r="K171">
        <f t="shared" si="9"/>
        <v>0.6871325006289453</v>
      </c>
      <c r="L171">
        <f t="shared" si="10"/>
        <v>0.002026955491980352</v>
      </c>
      <c r="M171">
        <f t="shared" si="11"/>
        <v>0.574205975740651</v>
      </c>
    </row>
    <row r="172" spans="9:13" ht="15">
      <c r="I172">
        <v>170</v>
      </c>
      <c r="J172">
        <f t="shared" si="8"/>
        <v>0.001816051798198091</v>
      </c>
      <c r="K172">
        <f t="shared" si="9"/>
        <v>0.6889562227912472</v>
      </c>
      <c r="L172">
        <f t="shared" si="10"/>
        <v>0.0020130628776307965</v>
      </c>
      <c r="M172">
        <f t="shared" si="11"/>
        <v>0.5762259746068228</v>
      </c>
    </row>
    <row r="173" spans="9:13" ht="15">
      <c r="I173">
        <v>171</v>
      </c>
      <c r="J173">
        <f t="shared" si="8"/>
        <v>0.001800852999672749</v>
      </c>
      <c r="K173">
        <f t="shared" si="9"/>
        <v>0.6907646610753638</v>
      </c>
      <c r="L173">
        <f t="shared" si="10"/>
        <v>0.0019992934601311702</v>
      </c>
      <c r="M173">
        <f t="shared" si="11"/>
        <v>0.5782321425614094</v>
      </c>
    </row>
    <row r="174" spans="9:13" ht="15">
      <c r="I174">
        <v>172</v>
      </c>
      <c r="J174">
        <f t="shared" si="8"/>
        <v>0.0017858224190666003</v>
      </c>
      <c r="K174">
        <f t="shared" si="9"/>
        <v>0.6925579848628243</v>
      </c>
      <c r="L174">
        <f t="shared" si="10"/>
        <v>0.001985645992822718</v>
      </c>
      <c r="M174">
        <f t="shared" si="11"/>
        <v>0.5802246021770278</v>
      </c>
    </row>
    <row r="175" spans="9:13" ht="15">
      <c r="I175">
        <v>173</v>
      </c>
      <c r="J175">
        <f t="shared" si="8"/>
        <v>0.0017709577597113159</v>
      </c>
      <c r="K175">
        <f t="shared" si="9"/>
        <v>0.6943363612201794</v>
      </c>
      <c r="L175">
        <f t="shared" si="10"/>
        <v>0.0019721192399273276</v>
      </c>
      <c r="M175">
        <f t="shared" si="11"/>
        <v>0.5822034747850708</v>
      </c>
    </row>
    <row r="176" spans="9:13" ht="15">
      <c r="I176">
        <v>174</v>
      </c>
      <c r="J176">
        <f t="shared" si="8"/>
        <v>0.0017562567610591659</v>
      </c>
      <c r="K176">
        <f t="shared" si="9"/>
        <v>0.6960999549354201</v>
      </c>
      <c r="L176">
        <f t="shared" si="10"/>
        <v>0.001958711976614722</v>
      </c>
      <c r="M176">
        <f t="shared" si="11"/>
        <v>0.5841688804866212</v>
      </c>
    </row>
    <row r="177" spans="9:13" ht="15">
      <c r="I177">
        <v>175</v>
      </c>
      <c r="J177">
        <f t="shared" si="8"/>
        <v>0.0017417171980879664</v>
      </c>
      <c r="K177">
        <f t="shared" si="9"/>
        <v>0.6978489285538031</v>
      </c>
      <c r="L177">
        <f t="shared" si="10"/>
        <v>0.0019454229890585194</v>
      </c>
      <c r="M177">
        <f t="shared" si="11"/>
        <v>0.5861209381634297</v>
      </c>
    </row>
    <row r="178" spans="9:13" ht="15">
      <c r="I178">
        <v>176</v>
      </c>
      <c r="J178">
        <f t="shared" si="8"/>
        <v>0.0017273368807140506</v>
      </c>
      <c r="K178">
        <f t="shared" si="9"/>
        <v>0.6995834424130798</v>
      </c>
      <c r="L178">
        <f t="shared" si="10"/>
        <v>0.0019322510744819428</v>
      </c>
      <c r="M178">
        <f t="shared" si="11"/>
        <v>0.5880597654889415</v>
      </c>
    </row>
    <row r="179" spans="9:13" ht="15">
      <c r="I179">
        <v>177</v>
      </c>
      <c r="J179">
        <f t="shared" si="8"/>
        <v>0.0017131136532132559</v>
      </c>
      <c r="K179">
        <f t="shared" si="9"/>
        <v>0.7013036546781466</v>
      </c>
      <c r="L179">
        <f t="shared" si="10"/>
        <v>0.0019191950411937312</v>
      </c>
      <c r="M179">
        <f t="shared" si="11"/>
        <v>0.5899854789393659</v>
      </c>
    </row>
    <row r="180" spans="9:13" ht="15">
      <c r="I180">
        <v>178</v>
      </c>
      <c r="J180">
        <f t="shared" si="8"/>
        <v>0.001699045393650037</v>
      </c>
      <c r="K180">
        <f t="shared" si="9"/>
        <v>0.7030097213751164</v>
      </c>
      <c r="L180">
        <f t="shared" si="10"/>
        <v>0.0019062537086148598</v>
      </c>
      <c r="M180">
        <f t="shared" si="11"/>
        <v>0.591898193804775</v>
      </c>
    </row>
    <row r="181" spans="9:13" ht="15">
      <c r="I181">
        <v>179</v>
      </c>
      <c r="J181">
        <f t="shared" si="8"/>
        <v>0.0016851300133146998</v>
      </c>
      <c r="K181">
        <f t="shared" si="9"/>
        <v>0.7047017964248263</v>
      </c>
      <c r="L181">
        <f t="shared" si="10"/>
        <v>0.0018934259072966525</v>
      </c>
      <c r="M181">
        <f t="shared" si="11"/>
        <v>0.5937980242002255</v>
      </c>
    </row>
    <row r="182" spans="9:13" ht="15">
      <c r="I182">
        <v>180</v>
      </c>
      <c r="J182">
        <f t="shared" si="8"/>
        <v>0.0016713654561687637</v>
      </c>
      <c r="K182">
        <f t="shared" si="9"/>
        <v>0.7063800316757854</v>
      </c>
      <c r="L182">
        <f t="shared" si="10"/>
        <v>0.0018807104789307402</v>
      </c>
      <c r="M182">
        <f t="shared" si="11"/>
        <v>0.5956850830768954</v>
      </c>
    </row>
    <row r="183" spans="9:13" ht="15">
      <c r="I183">
        <v>181</v>
      </c>
      <c r="J183">
        <f t="shared" si="8"/>
        <v>0.0016577496982985102</v>
      </c>
      <c r="K183">
        <f t="shared" si="9"/>
        <v>0.7080445769365716</v>
      </c>
      <c r="L183">
        <f t="shared" si="10"/>
        <v>0.0018681062763514361</v>
      </c>
      <c r="M183">
        <f t="shared" si="11"/>
        <v>0.5975594822332255</v>
      </c>
    </row>
    <row r="184" spans="9:13" ht="15">
      <c r="I184">
        <v>182</v>
      </c>
      <c r="J184">
        <f t="shared" si="8"/>
        <v>0.0016442807473766618</v>
      </c>
      <c r="K184">
        <f t="shared" si="9"/>
        <v>0.7096955800076867</v>
      </c>
      <c r="L184">
        <f t="shared" si="10"/>
        <v>0.0018556121635309784</v>
      </c>
      <c r="M184">
        <f t="shared" si="11"/>
        <v>0.5994213323260609</v>
      </c>
    </row>
    <row r="185" spans="9:13" ht="15">
      <c r="I185">
        <v>183</v>
      </c>
      <c r="J185">
        <f t="shared" si="8"/>
        <v>0.0016309566421321925</v>
      </c>
      <c r="K185">
        <f t="shared" si="9"/>
        <v>0.7113331867128782</v>
      </c>
      <c r="L185">
        <f t="shared" si="10"/>
        <v>0.0018432270155680538</v>
      </c>
      <c r="M185">
        <f t="shared" si="11"/>
        <v>0.6012707428817834</v>
      </c>
    </row>
    <row r="186" spans="9:13" ht="15">
      <c r="I186">
        <v>184</v>
      </c>
      <c r="J186">
        <f t="shared" si="8"/>
        <v>0.001617775451828292</v>
      </c>
      <c r="K186">
        <f t="shared" si="9"/>
        <v>0.7129575409299312</v>
      </c>
      <c r="L186">
        <f t="shared" si="10"/>
        <v>0.001830949718670057</v>
      </c>
      <c r="M186">
        <f t="shared" si="11"/>
        <v>0.6031078223074289</v>
      </c>
    </row>
    <row r="187" spans="9:13" ht="15">
      <c r="I187">
        <v>185</v>
      </c>
      <c r="J187">
        <f t="shared" si="8"/>
        <v>0.0016047352757483676</v>
      </c>
      <c r="K187">
        <f t="shared" si="9"/>
        <v>0.714568784620948</v>
      </c>
      <c r="L187">
        <f t="shared" si="10"/>
        <v>0.001818779170129504</v>
      </c>
      <c r="M187">
        <f t="shared" si="11"/>
        <v>0.6049326779017861</v>
      </c>
    </row>
    <row r="188" spans="9:13" ht="15">
      <c r="I188">
        <v>186</v>
      </c>
      <c r="J188">
        <f t="shared" si="8"/>
        <v>0.0015918342426901075</v>
      </c>
      <c r="K188">
        <f t="shared" si="9"/>
        <v>0.7161670578621129</v>
      </c>
      <c r="L188">
        <f t="shared" si="10"/>
        <v>0.001806714278294903</v>
      </c>
      <c r="M188">
        <f t="shared" si="11"/>
        <v>0.6067454158664675</v>
      </c>
    </row>
    <row r="189" spans="9:13" ht="15">
      <c r="I189">
        <v>187</v>
      </c>
      <c r="J189">
        <f t="shared" si="8"/>
        <v>0.0015790705104675696</v>
      </c>
      <c r="K189">
        <f t="shared" si="9"/>
        <v>0.7177524988729567</v>
      </c>
      <c r="L189">
        <f t="shared" si="10"/>
        <v>0.001794753962536542</v>
      </c>
      <c r="M189">
        <f t="shared" si="11"/>
        <v>0.6085461413169462</v>
      </c>
    </row>
    <row r="190" spans="9:13" ht="15">
      <c r="I190">
        <v>188</v>
      </c>
      <c r="J190">
        <f t="shared" si="8"/>
        <v>0.0015664422654211728</v>
      </c>
      <c r="K190">
        <f t="shared" si="9"/>
        <v>0.7193252440451283</v>
      </c>
      <c r="L190">
        <f t="shared" si="10"/>
        <v>0.0017828971532074453</v>
      </c>
      <c r="M190">
        <f t="shared" si="11"/>
        <v>0.610334958293562</v>
      </c>
    </row>
    <row r="191" spans="9:13" ht="15">
      <c r="I191">
        <v>189</v>
      </c>
      <c r="J191">
        <f t="shared" si="8"/>
        <v>0.0015539477219355998</v>
      </c>
      <c r="K191">
        <f t="shared" si="9"/>
        <v>0.7208854279706796</v>
      </c>
      <c r="L191">
        <f t="shared" si="10"/>
        <v>0.0017711427915998636</v>
      </c>
      <c r="M191">
        <f t="shared" si="11"/>
        <v>0.6121119697724806</v>
      </c>
    </row>
    <row r="192" spans="9:13" ht="15">
      <c r="I192">
        <v>190</v>
      </c>
      <c r="J192">
        <f t="shared" si="8"/>
        <v>0.0015415851219655382</v>
      </c>
      <c r="K192">
        <f t="shared" si="9"/>
        <v>0.7224331834698703</v>
      </c>
      <c r="L192">
        <f t="shared" si="10"/>
        <v>0.0017594898298976167</v>
      </c>
      <c r="M192">
        <f t="shared" si="11"/>
        <v>0.6138772776766097</v>
      </c>
    </row>
    <row r="193" spans="9:13" ht="15">
      <c r="I193">
        <v>191</v>
      </c>
      <c r="J193">
        <f t="shared" si="8"/>
        <v>0.0015293527345691432</v>
      </c>
      <c r="K193">
        <f t="shared" si="9"/>
        <v>0.7239686416185058</v>
      </c>
      <c r="L193">
        <f t="shared" si="10"/>
        <v>0.0017479372311244973</v>
      </c>
      <c r="M193">
        <f t="shared" si="11"/>
        <v>0.6156309828864657</v>
      </c>
    </row>
    <row r="194" spans="9:13" ht="15">
      <c r="I194">
        <v>192</v>
      </c>
      <c r="J194">
        <f t="shared" si="8"/>
        <v>0.0015172488554492164</v>
      </c>
      <c r="K194">
        <f t="shared" si="9"/>
        <v>0.7254919317748096</v>
      </c>
      <c r="L194">
        <f t="shared" si="10"/>
        <v>0.001736483969089139</v>
      </c>
      <c r="M194">
        <f t="shared" si="11"/>
        <v>0.6173731852509854</v>
      </c>
    </row>
    <row r="195" spans="9:13" ht="15">
      <c r="I195">
        <v>193</v>
      </c>
      <c r="J195">
        <f t="shared" si="8"/>
        <v>0.0015052718065019792</v>
      </c>
      <c r="K195">
        <f t="shared" si="9"/>
        <v>0.7270031816058423</v>
      </c>
      <c r="L195">
        <f t="shared" si="10"/>
        <v>0.0017251290283264629</v>
      </c>
      <c r="M195">
        <f t="shared" si="11"/>
        <v>0.619103983598283</v>
      </c>
    </row>
    <row r="196" spans="9:13" ht="15">
      <c r="I196">
        <v>194</v>
      </c>
      <c r="J196">
        <f aca="true" t="shared" si="12" ref="J196:J259">_xlfn.LOGNORM.DIST(I196,$E$2,$F$2,FALSE)</f>
        <v>0.0014934199353733811</v>
      </c>
      <c r="K196">
        <f aca="true" t="shared" si="13" ref="K196:K259">_xlfn.LOGNORM.DIST(I196,$E$2,$F$2,TRUE)</f>
        <v>0.7285025171134719</v>
      </c>
      <c r="L196">
        <f aca="true" t="shared" si="14" ref="L196:L259">_xlfn.LOGNORM.DIST(I196,$H$2,$F$2,FALSE)</f>
        <v>0.0017138714040360434</v>
      </c>
      <c r="M196">
        <f aca="true" t="shared" si="15" ref="M196:M259">_xlfn.LOGNORM.DIST(I196,$H$2,$F$2,TRUE)</f>
        <v>0.6208234757463447</v>
      </c>
    </row>
    <row r="197" spans="9:13" ht="15">
      <c r="I197">
        <v>195</v>
      </c>
      <c r="J197">
        <f t="shared" si="12"/>
        <v>0.0014816916150228474</v>
      </c>
      <c r="K197">
        <f t="shared" si="13"/>
        <v>0.7299900626599053</v>
      </c>
      <c r="L197">
        <f t="shared" si="14"/>
        <v>0.001702710102017617</v>
      </c>
      <c r="M197">
        <f t="shared" si="15"/>
        <v>0.622531758513662</v>
      </c>
    </row>
    <row r="198" spans="9:13" ht="15">
      <c r="I198">
        <v>196</v>
      </c>
      <c r="J198">
        <f t="shared" si="12"/>
        <v>0.001470085243294403</v>
      </c>
      <c r="K198">
        <f t="shared" si="13"/>
        <v>0.7314659409927864</v>
      </c>
      <c r="L198">
        <f t="shared" si="14"/>
        <v>0.0016916441386038768</v>
      </c>
      <c r="M198">
        <f t="shared" si="15"/>
        <v>0.6242289277297983</v>
      </c>
    </row>
    <row r="199" spans="9:13" ht="15">
      <c r="I199">
        <v>197</v>
      </c>
      <c r="J199">
        <f t="shared" si="12"/>
        <v>0.0014585992424950428</v>
      </c>
      <c r="K199">
        <f t="shared" si="13"/>
        <v>0.7329302732698699</v>
      </c>
      <c r="L199">
        <f t="shared" si="14"/>
        <v>0.0016806725405908553</v>
      </c>
      <c r="M199">
        <f t="shared" si="15"/>
        <v>0.6259150782458878</v>
      </c>
    </row>
    <row r="200" spans="9:13" ht="15">
      <c r="I200">
        <v>198</v>
      </c>
      <c r="J200">
        <f t="shared" si="12"/>
        <v>0.0014472320589803405</v>
      </c>
      <c r="K200">
        <f t="shared" si="13"/>
        <v>0.7343831790832754</v>
      </c>
      <c r="L200">
        <f t="shared" si="14"/>
        <v>0.0016697943451660425</v>
      </c>
      <c r="M200">
        <f t="shared" si="15"/>
        <v>0.6275903039450615</v>
      </c>
    </row>
    <row r="201" spans="9:13" ht="15">
      <c r="I201">
        <v>199</v>
      </c>
      <c r="J201">
        <f t="shared" si="12"/>
        <v>0.0014359821627470798</v>
      </c>
      <c r="K201">
        <f t="shared" si="13"/>
        <v>0.7358247764833328</v>
      </c>
      <c r="L201">
        <f t="shared" si="14"/>
        <v>0.0016590085998343968</v>
      </c>
      <c r="M201">
        <f t="shared" si="15"/>
        <v>0.6292546977528038</v>
      </c>
    </row>
    <row r="202" spans="9:13" ht="15">
      <c r="I202">
        <v>200</v>
      </c>
      <c r="J202">
        <f t="shared" si="12"/>
        <v>0.0014248480470329652</v>
      </c>
      <c r="K202">
        <f t="shared" si="13"/>
        <v>0.737255182002022</v>
      </c>
      <c r="L202">
        <f t="shared" si="14"/>
        <v>0.0016483143623425007</v>
      </c>
      <c r="M202">
        <f t="shared" si="15"/>
        <v>0.6309083516472306</v>
      </c>
    </row>
    <row r="203" spans="9:13" ht="15">
      <c r="I203">
        <v>201</v>
      </c>
      <c r="J203">
        <f t="shared" si="12"/>
        <v>0.0014138282279231673</v>
      </c>
      <c r="K203">
        <f t="shared" si="13"/>
        <v>0.7386745106760173</v>
      </c>
      <c r="L203">
        <f t="shared" si="14"/>
        <v>0.0016377107006009374</v>
      </c>
      <c r="M203">
        <f t="shared" si="15"/>
        <v>0.6325513566692935</v>
      </c>
    </row>
    <row r="204" spans="9:13" ht="15">
      <c r="I204">
        <v>202</v>
      </c>
      <c r="J204">
        <f t="shared" si="12"/>
        <v>0.001402921243963743</v>
      </c>
      <c r="K204">
        <f t="shared" si="13"/>
        <v>0.7400828760693401</v>
      </c>
      <c r="L204">
        <f t="shared" si="14"/>
        <v>0.0016271966926051254</v>
      </c>
      <c r="M204">
        <f t="shared" si="15"/>
        <v>0.6341838029329034</v>
      </c>
    </row>
    <row r="205" spans="9:13" ht="15">
      <c r="I205">
        <v>203</v>
      </c>
      <c r="J205">
        <f t="shared" si="12"/>
        <v>0.0013921256557817396</v>
      </c>
      <c r="K205">
        <f t="shared" si="13"/>
        <v>0.7414803902956294</v>
      </c>
      <c r="L205">
        <f t="shared" si="14"/>
        <v>0.0016167714263546921</v>
      </c>
      <c r="M205">
        <f t="shared" si="15"/>
        <v>0.6358057796349753</v>
      </c>
    </row>
    <row r="206" spans="9:13" ht="15">
      <c r="I206">
        <v>204</v>
      </c>
      <c r="J206">
        <f t="shared" si="12"/>
        <v>0.001381440045711924</v>
      </c>
      <c r="K206">
        <f t="shared" si="13"/>
        <v>0.742867164040037</v>
      </c>
      <c r="L206">
        <f t="shared" si="14"/>
        <v>0.0016064339997715587</v>
      </c>
      <c r="M206">
        <f t="shared" si="15"/>
        <v>0.6374173750653924</v>
      </c>
    </row>
    <row r="207" spans="9:13" ht="15">
      <c r="I207">
        <v>205</v>
      </c>
      <c r="J207">
        <f t="shared" si="12"/>
        <v>0.0013708630174300521</v>
      </c>
      <c r="K207">
        <f t="shared" si="13"/>
        <v>0.7442433065807497</v>
      </c>
      <c r="L207">
        <f t="shared" si="14"/>
        <v>0.0015961835206168772</v>
      </c>
      <c r="M207">
        <f t="shared" si="15"/>
        <v>0.6390186766168863</v>
      </c>
    </row>
    <row r="208" spans="9:13" ht="15">
      <c r="I208">
        <v>206</v>
      </c>
      <c r="J208">
        <f t="shared" si="12"/>
        <v>0.0013603931955925572</v>
      </c>
      <c r="K208">
        <f t="shared" si="13"/>
        <v>0.7456089258101495</v>
      </c>
      <c r="L208">
        <f t="shared" si="14"/>
        <v>0.0015860191064069194</v>
      </c>
      <c r="M208">
        <f t="shared" si="15"/>
        <v>0.6406097707948338</v>
      </c>
    </row>
    <row r="209" spans="9:13" ht="15">
      <c r="I209">
        <v>207</v>
      </c>
      <c r="J209">
        <f t="shared" si="12"/>
        <v>0.0013500292254825716</v>
      </c>
      <c r="K209">
        <f t="shared" si="13"/>
        <v>0.7469641282556184</v>
      </c>
      <c r="L209">
        <f t="shared" si="14"/>
        <v>0.001575939884328038</v>
      </c>
      <c r="M209">
        <f t="shared" si="15"/>
        <v>0.6421907432269705</v>
      </c>
    </row>
    <row r="210" spans="9:13" ht="15">
      <c r="I210">
        <v>208</v>
      </c>
      <c r="J210">
        <f t="shared" si="12"/>
        <v>0.0013397697726621784</v>
      </c>
      <c r="K210">
        <f t="shared" si="13"/>
        <v>0.7483090190999895</v>
      </c>
      <c r="L210">
        <f t="shared" si="14"/>
        <v>0.001565944991150821</v>
      </c>
      <c r="M210">
        <f t="shared" si="15"/>
        <v>0.6437616786730181</v>
      </c>
    </row>
    <row r="211" spans="9:13" ht="15">
      <c r="I211">
        <v>209</v>
      </c>
      <c r="J211">
        <f t="shared" si="12"/>
        <v>0.001329613522630813</v>
      </c>
      <c r="K211">
        <f t="shared" si="13"/>
        <v>0.7496437022016547</v>
      </c>
      <c r="L211">
        <f t="shared" si="14"/>
        <v>0.0015560335731435514</v>
      </c>
      <c r="M211">
        <f t="shared" si="15"/>
        <v>0.6453226610342243</v>
      </c>
    </row>
    <row r="212" spans="9:13" ht="15">
      <c r="I212">
        <v>210</v>
      </c>
      <c r="J212">
        <f t="shared" si="12"/>
        <v>0.0013195591804897005</v>
      </c>
      <c r="K212">
        <f t="shared" si="13"/>
        <v>0.7509682801143338</v>
      </c>
      <c r="L212">
        <f t="shared" si="14"/>
        <v>0.0015462047859850481</v>
      </c>
      <c r="M212">
        <f t="shared" si="15"/>
        <v>0.6468737733628178</v>
      </c>
    </row>
    <row r="213" spans="9:13" ht="15">
      <c r="I213">
        <v>211</v>
      </c>
      <c r="J213">
        <f t="shared" si="12"/>
        <v>0.0013096054706122318</v>
      </c>
      <c r="K213">
        <f t="shared" si="13"/>
        <v>0.7522828541065114</v>
      </c>
      <c r="L213">
        <f t="shared" si="14"/>
        <v>0.0015364577946769841</v>
      </c>
      <c r="M213">
        <f t="shared" si="15"/>
        <v>0.6484150978713754</v>
      </c>
    </row>
    <row r="214" spans="9:13" ht="15">
      <c r="I214">
        <v>212</v>
      </c>
      <c r="J214">
        <f t="shared" si="12"/>
        <v>0.0012997511363202062</v>
      </c>
      <c r="K214">
        <f t="shared" si="13"/>
        <v>0.7535875241805464</v>
      </c>
      <c r="L214">
        <f t="shared" si="14"/>
        <v>0.0015267917734557964</v>
      </c>
      <c r="M214">
        <f t="shared" si="15"/>
        <v>0.6499467159420992</v>
      </c>
    </row>
    <row r="215" spans="9:13" ht="15">
      <c r="I215">
        <v>213</v>
      </c>
      <c r="J215">
        <f t="shared" si="12"/>
        <v>0.0012899949395658093</v>
      </c>
      <c r="K215">
        <f t="shared" si="13"/>
        <v>0.7548823890914611</v>
      </c>
      <c r="L215">
        <f t="shared" si="14"/>
        <v>0.001517205905704234</v>
      </c>
      <c r="M215">
        <f t="shared" si="15"/>
        <v>0.6514687081360095</v>
      </c>
    </row>
    <row r="216" spans="9:13" ht="15">
      <c r="I216">
        <v>214</v>
      </c>
      <c r="J216">
        <f t="shared" si="12"/>
        <v>0.0012803356606192681</v>
      </c>
      <c r="K216">
        <f t="shared" si="13"/>
        <v>0.7561675463654138</v>
      </c>
      <c r="L216">
        <f t="shared" si="14"/>
        <v>0.001507699383862644</v>
      </c>
      <c r="M216">
        <f t="shared" si="15"/>
        <v>0.6529811542020446</v>
      </c>
    </row>
    <row r="217" spans="9:13" ht="15">
      <c r="I217">
        <v>215</v>
      </c>
      <c r="J217">
        <f t="shared" si="12"/>
        <v>0.00127077209776206</v>
      </c>
      <c r="K217">
        <f t="shared" si="13"/>
        <v>0.7574430923178657</v>
      </c>
      <c r="L217">
        <f t="shared" si="14"/>
        <v>0.001498271409340057</v>
      </c>
      <c r="M217">
        <f t="shared" si="15"/>
        <v>0.6544841330860757</v>
      </c>
    </row>
    <row r="218" spans="9:13" ht="15">
      <c r="I218">
        <v>216</v>
      </c>
      <c r="J218">
        <f t="shared" si="12"/>
        <v>0.0012613030669855973</v>
      </c>
      <c r="K218">
        <f t="shared" si="13"/>
        <v>0.7587091220714381</v>
      </c>
      <c r="L218">
        <f t="shared" si="14"/>
        <v>0.0014889211924251674</v>
      </c>
      <c r="M218">
        <f t="shared" si="15"/>
        <v>0.6559777229398298</v>
      </c>
    </row>
    <row r="219" spans="9:13" ht="15">
      <c r="I219">
        <v>217</v>
      </c>
      <c r="J219">
        <f t="shared" si="12"/>
        <v>0.0012519274016953108</v>
      </c>
      <c r="K219">
        <f t="shared" si="13"/>
        <v>0.7599657295734755</v>
      </c>
      <c r="L219">
        <f t="shared" si="14"/>
        <v>0.001479647952197218</v>
      </c>
      <c r="M219">
        <f t="shared" si="15"/>
        <v>0.6574620011297251</v>
      </c>
    </row>
    <row r="220" spans="9:13" ht="15">
      <c r="I220">
        <v>218</v>
      </c>
      <c r="J220">
        <f t="shared" si="12"/>
        <v>0.0012426439524199841</v>
      </c>
      <c r="K220">
        <f t="shared" si="13"/>
        <v>0.7612130076133132</v>
      </c>
      <c r="L220">
        <f t="shared" si="14"/>
        <v>0.0014704509164369106</v>
      </c>
      <c r="M220">
        <f t="shared" si="15"/>
        <v>0.6589370442456176</v>
      </c>
    </row>
    <row r="221" spans="9:13" ht="15">
      <c r="I221">
        <v>219</v>
      </c>
      <c r="J221">
        <f t="shared" si="12"/>
        <v>0.0012334515865263225</v>
      </c>
      <c r="K221">
        <f t="shared" si="13"/>
        <v>0.7624510478392588</v>
      </c>
      <c r="L221">
        <f t="shared" si="14"/>
        <v>0.001461329321537355</v>
      </c>
      <c r="M221">
        <f t="shared" si="15"/>
        <v>0.6604029281094579</v>
      </c>
    </row>
    <row r="222" spans="9:13" ht="15">
      <c r="I222">
        <v>220</v>
      </c>
      <c r="J222">
        <f t="shared" si="12"/>
        <v>0.0012243491879386174</v>
      </c>
      <c r="K222">
        <f t="shared" si="13"/>
        <v>0.7636799407752871</v>
      </c>
      <c r="L222">
        <f t="shared" si="14"/>
        <v>0.0014522824124151468</v>
      </c>
      <c r="M222">
        <f t="shared" si="15"/>
        <v>0.6618597277838579</v>
      </c>
    </row>
    <row r="223" spans="9:13" ht="15">
      <c r="I223">
        <v>221</v>
      </c>
      <c r="J223">
        <f t="shared" si="12"/>
        <v>0.0012153356568634281</v>
      </c>
      <c r="K223">
        <f t="shared" si="13"/>
        <v>0.764899775837462</v>
      </c>
      <c r="L223">
        <f t="shared" si="14"/>
        <v>0.0014433094424215868</v>
      </c>
      <c r="M223">
        <f t="shared" si="15"/>
        <v>0.6633075175805714</v>
      </c>
    </row>
    <row r="224" spans="9:13" ht="15">
      <c r="I224">
        <v>222</v>
      </c>
      <c r="J224">
        <f t="shared" si="12"/>
        <v>0.0012064099095191977</v>
      </c>
      <c r="K224">
        <f t="shared" si="13"/>
        <v>0.7661106413500826</v>
      </c>
      <c r="L224">
        <f t="shared" si="14"/>
        <v>0.0014344096732541024</v>
      </c>
      <c r="M224">
        <f t="shared" si="15"/>
        <v>0.6647463710688846</v>
      </c>
    </row>
    <row r="225" spans="9:13" ht="15">
      <c r="I225">
        <v>223</v>
      </c>
      <c r="J225">
        <f t="shared" si="12"/>
        <v>0.0011975708778707208</v>
      </c>
      <c r="K225">
        <f t="shared" si="13"/>
        <v>0.7673126245615605</v>
      </c>
      <c r="L225">
        <f t="shared" si="14"/>
        <v>0.0014255823748679534</v>
      </c>
      <c r="M225">
        <f t="shared" si="15"/>
        <v>0.6661763610839161</v>
      </c>
    </row>
    <row r="226" spans="9:13" ht="15">
      <c r="I226">
        <v>224</v>
      </c>
      <c r="J226">
        <f t="shared" si="12"/>
        <v>0.0011888175093683689</v>
      </c>
      <c r="K226">
        <f t="shared" si="13"/>
        <v>0.7685058116600367</v>
      </c>
      <c r="L226">
        <f t="shared" si="14"/>
        <v>0.0014168268253881883</v>
      </c>
      <c r="M226">
        <f t="shared" si="15"/>
        <v>0.6675975597348327</v>
      </c>
    </row>
    <row r="227" spans="9:13" ht="15">
      <c r="I227">
        <v>225</v>
      </c>
      <c r="J227">
        <f t="shared" si="12"/>
        <v>0.0011801487666919849</v>
      </c>
      <c r="K227">
        <f t="shared" si="13"/>
        <v>0.7696902877887394</v>
      </c>
      <c r="L227">
        <f t="shared" si="14"/>
        <v>0.0014081423110219515</v>
      </c>
      <c r="M227">
        <f t="shared" si="15"/>
        <v>0.6690100384129748</v>
      </c>
    </row>
    <row r="228" spans="9:13" ht="15">
      <c r="I228">
        <v>226</v>
      </c>
      <c r="J228">
        <f t="shared" si="12"/>
        <v>0.00117156362749938</v>
      </c>
      <c r="K228">
        <f t="shared" si="13"/>
        <v>0.7708661370610851</v>
      </c>
      <c r="L228">
        <f t="shared" si="14"/>
        <v>0.0013995281259711592</v>
      </c>
      <c r="M228">
        <f t="shared" si="15"/>
        <v>0.6704138677998941</v>
      </c>
    </row>
    <row r="229" spans="9:13" ht="15">
      <c r="I229">
        <v>227</v>
      </c>
      <c r="J229">
        <f t="shared" si="12"/>
        <v>0.001163061084179342</v>
      </c>
      <c r="K229">
        <f t="shared" si="13"/>
        <v>0.7720334425755349</v>
      </c>
      <c r="L229">
        <f t="shared" si="14"/>
        <v>0.0013909835723455697</v>
      </c>
      <c r="M229">
        <f t="shared" si="15"/>
        <v>0.6718091178753054</v>
      </c>
    </row>
    <row r="230" spans="9:13" ht="15">
      <c r="I230">
        <v>228</v>
      </c>
      <c r="J230">
        <f t="shared" si="12"/>
        <v>0.0011546401436090606</v>
      </c>
      <c r="K230">
        <f t="shared" si="13"/>
        <v>0.7731922864302021</v>
      </c>
      <c r="L230">
        <f t="shared" si="14"/>
        <v>0.0013825079600762748</v>
      </c>
      <c r="M230">
        <f t="shared" si="15"/>
        <v>0.6731958579249514</v>
      </c>
    </row>
    <row r="231" spans="9:13" ht="15">
      <c r="I231">
        <v>229</v>
      </c>
      <c r="J231">
        <f t="shared" si="12"/>
        <v>0.001146299826915916</v>
      </c>
      <c r="K231">
        <f t="shared" si="13"/>
        <v>0.7743427497372228</v>
      </c>
      <c r="L231">
        <f t="shared" si="14"/>
        <v>0.0013741006068296712</v>
      </c>
      <c r="M231">
        <f t="shared" si="15"/>
        <v>0.6745741565483805</v>
      </c>
    </row>
    <row r="232" spans="9:13" ht="15">
      <c r="I232">
        <v>230</v>
      </c>
      <c r="J232">
        <f t="shared" si="12"/>
        <v>0.0011380391692435352</v>
      </c>
      <c r="K232">
        <f t="shared" si="13"/>
        <v>0.7754849126368877</v>
      </c>
      <c r="L232">
        <f t="shared" si="14"/>
        <v>0.0013657608379219156</v>
      </c>
      <c r="M232">
        <f t="shared" si="15"/>
        <v>0.6759440816666396</v>
      </c>
    </row>
    <row r="233" spans="9:13" ht="15">
      <c r="I233">
        <v>231</v>
      </c>
      <c r="J233">
        <f t="shared" si="12"/>
        <v>0.0011298572195220392</v>
      </c>
      <c r="K233">
        <f t="shared" si="13"/>
        <v>0.7766188543115428</v>
      </c>
      <c r="L233">
        <f t="shared" si="14"/>
        <v>0.0013574879862338638</v>
      </c>
      <c r="M233">
        <f t="shared" si="15"/>
        <v>0.6773057005298809</v>
      </c>
    </row>
    <row r="234" spans="9:13" ht="15">
      <c r="I234">
        <v>232</v>
      </c>
      <c r="J234">
        <f t="shared" si="12"/>
        <v>0.0011217530402423998</v>
      </c>
      <c r="K234">
        <f t="shared" si="13"/>
        <v>0.7777446529992641</v>
      </c>
      <c r="L234">
        <f t="shared" si="14"/>
        <v>0.0013492813921265852</v>
      </c>
      <c r="M234">
        <f t="shared" si="15"/>
        <v>0.6786590797248853</v>
      </c>
    </row>
    <row r="235" spans="9:13" ht="15">
      <c r="I235">
        <v>233</v>
      </c>
      <c r="J235">
        <f t="shared" si="12"/>
        <v>0.0011137257072348626</v>
      </c>
      <c r="K235">
        <f t="shared" si="13"/>
        <v>0.7788623860073058</v>
      </c>
      <c r="L235">
        <f t="shared" si="14"/>
        <v>0.0013411404033574115</v>
      </c>
      <c r="M235">
        <f t="shared" si="15"/>
        <v>0.6800042851824989</v>
      </c>
    </row>
    <row r="236" spans="9:13" ht="15">
      <c r="I236">
        <v>234</v>
      </c>
      <c r="J236">
        <f t="shared" si="12"/>
        <v>0.001105774309451308</v>
      </c>
      <c r="K236">
        <f t="shared" si="13"/>
        <v>0.7799721297253318</v>
      </c>
      <c r="L236">
        <f t="shared" si="14"/>
        <v>0.0013330643749965656</v>
      </c>
      <c r="M236">
        <f t="shared" si="15"/>
        <v>0.6813413821849894</v>
      </c>
    </row>
    <row r="237" spans="9:13" ht="15">
      <c r="I237">
        <v>235</v>
      </c>
      <c r="J237">
        <f t="shared" si="12"/>
        <v>0.0010978979487515357</v>
      </c>
      <c r="K237">
        <f t="shared" si="13"/>
        <v>0.7810739596384286</v>
      </c>
      <c r="L237">
        <f t="shared" si="14"/>
        <v>0.0013250526693443854</v>
      </c>
      <c r="M237">
        <f t="shared" si="15"/>
        <v>0.6826704353733156</v>
      </c>
    </row>
    <row r="238" spans="9:13" ht="15">
      <c r="I238">
        <v>236</v>
      </c>
      <c r="J238">
        <f t="shared" si="12"/>
        <v>0.0010900957396933354</v>
      </c>
      <c r="K238">
        <f t="shared" si="13"/>
        <v>0.7821679503399099</v>
      </c>
      <c r="L238">
        <f t="shared" si="14"/>
        <v>0.0013171046558491703</v>
      </c>
      <c r="M238">
        <f t="shared" si="15"/>
        <v>0.6839915087543187</v>
      </c>
    </row>
    <row r="239" spans="9:13" ht="15">
      <c r="I239">
        <v>237</v>
      </c>
      <c r="J239">
        <f t="shared" si="12"/>
        <v>0.001082366809326363</v>
      </c>
      <c r="K239">
        <f t="shared" si="13"/>
        <v>0.7832541755439093</v>
      </c>
      <c r="L239">
        <f t="shared" si="14"/>
        <v>0.001309219711025631</v>
      </c>
      <c r="M239">
        <f t="shared" si="15"/>
        <v>0.685304665707827</v>
      </c>
    </row>
    <row r="240" spans="9:13" ht="15">
      <c r="I240">
        <v>238</v>
      </c>
      <c r="J240">
        <f t="shared" si="12"/>
        <v>0.0010747102969896458</v>
      </c>
      <c r="K240">
        <f t="shared" si="13"/>
        <v>0.7843327080977718</v>
      </c>
      <c r="L240">
        <f t="shared" si="14"/>
        <v>0.001301397218374006</v>
      </c>
      <c r="M240">
        <f t="shared" si="15"/>
        <v>0.6866099689936838</v>
      </c>
    </row>
    <row r="241" spans="9:13" ht="15">
      <c r="I241">
        <v>239</v>
      </c>
      <c r="J241">
        <f t="shared" si="12"/>
        <v>0.0010671253541127375</v>
      </c>
      <c r="K241">
        <f t="shared" si="13"/>
        <v>0.785403619994243</v>
      </c>
      <c r="L241">
        <f t="shared" si="14"/>
        <v>0.0012936365682998194</v>
      </c>
      <c r="M241">
        <f t="shared" si="15"/>
        <v>0.6879074807586917</v>
      </c>
    </row>
    <row r="242" spans="9:13" ht="15">
      <c r="I242">
        <v>240</v>
      </c>
      <c r="J242">
        <f t="shared" si="12"/>
        <v>0.0010596111440204104</v>
      </c>
      <c r="K242">
        <f t="shared" si="13"/>
        <v>0.7864669823834619</v>
      </c>
      <c r="L242">
        <f t="shared" si="14"/>
        <v>0.0012859371580343085</v>
      </c>
      <c r="M242">
        <f t="shared" si="15"/>
        <v>0.6891972625434779</v>
      </c>
    </row>
    <row r="243" spans="9:13" ht="15">
      <c r="I243">
        <v>241</v>
      </c>
      <c r="J243">
        <f t="shared" si="12"/>
        <v>0.0010521668417408335</v>
      </c>
      <c r="K243">
        <f t="shared" si="13"/>
        <v>0.78752286558476</v>
      </c>
      <c r="L243">
        <f t="shared" si="14"/>
        <v>0.0012782983915555135</v>
      </c>
      <c r="M243">
        <f t="shared" si="15"/>
        <v>0.6904793752892815</v>
      </c>
    </row>
    <row r="244" spans="9:13" ht="15">
      <c r="I244">
        <v>242</v>
      </c>
      <c r="J244">
        <f t="shared" si="12"/>
        <v>0.0010447916338171583</v>
      </c>
      <c r="K244">
        <f t="shared" si="13"/>
        <v>0.7885713390982698</v>
      </c>
      <c r="L244">
        <f t="shared" si="14"/>
        <v>0.0012707196795100854</v>
      </c>
      <c r="M244">
        <f t="shared" si="15"/>
        <v>0.6917538793446603</v>
      </c>
    </row>
    <row r="245" spans="9:13" ht="15">
      <c r="I245">
        <v>243</v>
      </c>
      <c r="J245">
        <f t="shared" si="12"/>
        <v>0.0010374847181224731</v>
      </c>
      <c r="K245">
        <f t="shared" si="13"/>
        <v>0.7896124716163467</v>
      </c>
      <c r="L245">
        <f t="shared" si="14"/>
        <v>0.0012632004391357507</v>
      </c>
      <c r="M245">
        <f t="shared" si="15"/>
        <v>0.6930208344721197</v>
      </c>
    </row>
    <row r="246" spans="9:13" ht="15">
      <c r="I246">
        <v>244</v>
      </c>
      <c r="J246">
        <f t="shared" si="12"/>
        <v>0.001030245303678029</v>
      </c>
      <c r="K246">
        <f t="shared" si="13"/>
        <v>0.7906463310348096</v>
      </c>
      <c r="L246">
        <f t="shared" si="14"/>
        <v>0.0012557400941845026</v>
      </c>
      <c r="M246">
        <f t="shared" si="15"/>
        <v>0.694280299854668</v>
      </c>
    </row>
    <row r="247" spans="9:13" ht="15">
      <c r="I247">
        <v>245</v>
      </c>
      <c r="J247">
        <f t="shared" si="12"/>
        <v>0.0010230726104747245</v>
      </c>
      <c r="K247">
        <f t="shared" si="13"/>
        <v>0.7916729844639968</v>
      </c>
      <c r="L247">
        <f t="shared" si="14"/>
        <v>0.001248338074846488</v>
      </c>
      <c r="M247">
        <f t="shared" si="15"/>
        <v>0.6955323341022893</v>
      </c>
    </row>
    <row r="248" spans="9:13" ht="15">
      <c r="I248">
        <v>246</v>
      </c>
      <c r="J248">
        <f t="shared" si="12"/>
        <v>0.0010159658692977282</v>
      </c>
      <c r="K248">
        <f t="shared" si="13"/>
        <v>0.7926924982396497</v>
      </c>
      <c r="L248">
        <f t="shared" si="14"/>
        <v>0.0012409938176746135</v>
      </c>
      <c r="M248">
        <f t="shared" si="15"/>
        <v>0.6967769952583462</v>
      </c>
    </row>
    <row r="249" spans="9:13" ht="15">
      <c r="I249">
        <v>247</v>
      </c>
      <c r="J249">
        <f t="shared" si="12"/>
        <v>0.0010089243215542255</v>
      </c>
      <c r="K249">
        <f t="shared" si="13"/>
        <v>0.7937049379336205</v>
      </c>
      <c r="L249">
        <f t="shared" si="14"/>
        <v>0.0012337067655098686</v>
      </c>
      <c r="M249">
        <f t="shared" si="15"/>
        <v>0.6980143408059051</v>
      </c>
    </row>
    <row r="250" spans="9:13" ht="15">
      <c r="I250">
        <v>248</v>
      </c>
      <c r="J250">
        <f t="shared" si="12"/>
        <v>0.0010019472191042265</v>
      </c>
      <c r="K250">
        <f t="shared" si="13"/>
        <v>0.7947103683644084</v>
      </c>
      <c r="L250">
        <f t="shared" si="14"/>
        <v>0.0012264763674073717</v>
      </c>
      <c r="M250">
        <f t="shared" si="15"/>
        <v>0.6992444276739853</v>
      </c>
    </row>
    <row r="251" spans="9:13" ht="15">
      <c r="I251">
        <v>249</v>
      </c>
      <c r="J251">
        <f t="shared" si="12"/>
        <v>0.000995033824094351</v>
      </c>
      <c r="K251">
        <f t="shared" si="13"/>
        <v>0.7957088536075299</v>
      </c>
      <c r="L251">
        <f t="shared" si="14"/>
        <v>0.0012193020785631423</v>
      </c>
      <c r="M251">
        <f t="shared" si="15"/>
        <v>0.7004673122437384</v>
      </c>
    </row>
    <row r="252" spans="9:13" ht="15">
      <c r="I252">
        <v>250</v>
      </c>
      <c r="J252">
        <f t="shared" si="12"/>
        <v>0.0009881834087945602</v>
      </c>
      <c r="K252">
        <f t="shared" si="13"/>
        <v>0.796700457005723</v>
      </c>
      <c r="L252">
        <f t="shared" si="14"/>
        <v>0.0012121833602415984</v>
      </c>
      <c r="M252">
        <f t="shared" si="15"/>
        <v>0.7016830503545524</v>
      </c>
    </row>
    <row r="253" spans="9:13" ht="15">
      <c r="I253">
        <v>251</v>
      </c>
      <c r="J253">
        <f t="shared" si="12"/>
        <v>0.0009813952554377755</v>
      </c>
      <c r="K253">
        <f t="shared" si="13"/>
        <v>0.797685241178991</v>
      </c>
      <c r="L253">
        <f t="shared" si="14"/>
        <v>0.001205119679703787</v>
      </c>
      <c r="M253">
        <f t="shared" si="15"/>
        <v>0.7028916973100836</v>
      </c>
    </row>
    <row r="254" spans="9:13" ht="15">
      <c r="I254">
        <v>252</v>
      </c>
      <c r="J254">
        <f t="shared" si="12"/>
        <v>0.0009746686560623184</v>
      </c>
      <c r="K254">
        <f t="shared" si="13"/>
        <v>0.7986632680344852</v>
      </c>
      <c r="L254">
        <f t="shared" si="14"/>
        <v>0.0011981105101363605</v>
      </c>
      <c r="M254">
        <f t="shared" si="15"/>
        <v>0.7040933078842184</v>
      </c>
    </row>
    <row r="255" spans="9:13" ht="15">
      <c r="I255">
        <v>253</v>
      </c>
      <c r="J255">
        <f t="shared" si="12"/>
        <v>0.0009680029123571311</v>
      </c>
      <c r="K255">
        <f t="shared" si="13"/>
        <v>0.7996345987762337</v>
      </c>
      <c r="L255">
        <f t="shared" si="14"/>
        <v>0.0011911553305812563</v>
      </c>
      <c r="M255">
        <f t="shared" si="15"/>
        <v>0.705287936326963</v>
      </c>
    </row>
    <row r="256" spans="9:13" ht="15">
      <c r="I256">
        <v>254</v>
      </c>
      <c r="J256">
        <f t="shared" si="12"/>
        <v>0.0009613973355097202</v>
      </c>
      <c r="K256">
        <f t="shared" si="13"/>
        <v>0.8005992939147148</v>
      </c>
      <c r="L256">
        <f t="shared" si="14"/>
        <v>0.0011842536258661377</v>
      </c>
      <c r="M256">
        <f t="shared" si="15"/>
        <v>0.7064756363702641</v>
      </c>
    </row>
    <row r="257" spans="9:13" ht="15">
      <c r="I257">
        <v>255</v>
      </c>
      <c r="J257">
        <f t="shared" si="12"/>
        <v>0.000954851246056775</v>
      </c>
      <c r="K257">
        <f t="shared" si="13"/>
        <v>0.8015574132762822</v>
      </c>
      <c r="L257">
        <f t="shared" si="14"/>
        <v>0.0011774048865355604</v>
      </c>
      <c r="M257">
        <f t="shared" si="15"/>
        <v>0.7076564612337606</v>
      </c>
    </row>
    <row r="258" spans="9:13" ht="15">
      <c r="I258">
        <v>256</v>
      </c>
      <c r="J258">
        <f t="shared" si="12"/>
        <v>0.0009483639737373967</v>
      </c>
      <c r="K258">
        <f t="shared" si="13"/>
        <v>0.8025090160124388</v>
      </c>
      <c r="L258">
        <f t="shared" si="14"/>
        <v>0.001170608608782861</v>
      </c>
      <c r="M258">
        <f t="shared" si="15"/>
        <v>0.7088304636304659</v>
      </c>
    </row>
    <row r="259" spans="9:13" ht="15">
      <c r="I259">
        <v>257</v>
      </c>
      <c r="J259">
        <f t="shared" si="12"/>
        <v>0.0009419348573489228</v>
      </c>
      <c r="K259">
        <f t="shared" si="13"/>
        <v>0.8034541606089682</v>
      </c>
      <c r="L259">
        <f t="shared" si="14"/>
        <v>0.0011638642943827954</v>
      </c>
      <c r="M259">
        <f t="shared" si="15"/>
        <v>0.7099976957723827</v>
      </c>
    </row>
    <row r="260" spans="9:13" ht="15">
      <c r="I260">
        <v>258</v>
      </c>
      <c r="J260">
        <f aca="true" t="shared" si="16" ref="J260:J323">_xlfn.LOGNORM.DIST(I260,$E$2,$F$2,FALSE)</f>
        <v>0.0009355632446052624</v>
      </c>
      <c r="K260">
        <f aca="true" t="shared" si="17" ref="K260:K323">_xlfn.LOGNORM.DIST(I260,$E$2,$F$2,TRUE)</f>
        <v>0.8043929048949209</v>
      </c>
      <c r="L260">
        <f aca="true" t="shared" si="18" ref="L260:L323">_xlfn.LOGNORM.DIST(I260,$H$2,$F$2,FALSE)</f>
        <v>0.001157171450624896</v>
      </c>
      <c r="M260">
        <f aca="true" t="shared" si="19" ref="M260:M323">_xlfn.LOGNORM.DIST(I260,$H$2,$F$2,TRUE)</f>
        <v>0.7111582093760516</v>
      </c>
    </row>
    <row r="261" spans="9:13" ht="15">
      <c r="I261">
        <v>259</v>
      </c>
      <c r="J261">
        <f t="shared" si="16"/>
        <v>0.0009292484919976948</v>
      </c>
      <c r="K261">
        <f t="shared" si="17"/>
        <v>0.8053253060514614</v>
      </c>
      <c r="L261">
        <f t="shared" si="18"/>
        <v>0.0011505295902475652</v>
      </c>
      <c r="M261">
        <f t="shared" si="19"/>
        <v>0.7123120556680327</v>
      </c>
    </row>
    <row r="262" spans="9:13" ht="15">
      <c r="I262">
        <v>260</v>
      </c>
      <c r="J262">
        <f t="shared" si="16"/>
        <v>0.0009229899646581339</v>
      </c>
      <c r="K262">
        <f t="shared" si="17"/>
        <v>0.8062514206205778</v>
      </c>
      <c r="L262">
        <f t="shared" si="18"/>
        <v>0.0011439382313728787</v>
      </c>
      <c r="M262">
        <f t="shared" si="19"/>
        <v>0.7134592853903218</v>
      </c>
    </row>
    <row r="263" spans="9:13" ht="15">
      <c r="I263">
        <v>261</v>
      </c>
      <c r="J263">
        <f t="shared" si="16"/>
        <v>0.0009167870362247489</v>
      </c>
      <c r="K263">
        <f t="shared" si="17"/>
        <v>0.8071713045136535</v>
      </c>
      <c r="L263">
        <f t="shared" si="18"/>
        <v>0.0011373968974421422</v>
      </c>
      <c r="M263">
        <f t="shared" si="19"/>
        <v>0.7145999488057015</v>
      </c>
    </row>
    <row r="264" spans="9:13" ht="15">
      <c r="I264">
        <v>262</v>
      </c>
      <c r="J264">
        <f t="shared" si="16"/>
        <v>0.0009106390887099334</v>
      </c>
      <c r="K264">
        <f t="shared" si="17"/>
        <v>0.8080850130199084</v>
      </c>
      <c r="L264">
        <f t="shared" si="18"/>
        <v>0.0011309051171521443</v>
      </c>
      <c r="M264">
        <f t="shared" si="19"/>
        <v>0.7157340957030286</v>
      </c>
    </row>
    <row r="265" spans="9:13" ht="15">
      <c r="I265">
        <v>263</v>
      </c>
      <c r="J265">
        <f t="shared" si="16"/>
        <v>0.0009045455123705749</v>
      </c>
      <c r="K265">
        <f t="shared" si="17"/>
        <v>0.8089926008147084</v>
      </c>
      <c r="L265">
        <f t="shared" si="18"/>
        <v>0.001124462424392131</v>
      </c>
      <c r="M265">
        <f t="shared" si="19"/>
        <v>0.7168617754024588</v>
      </c>
    </row>
    <row r="266" spans="9:13" ht="15">
      <c r="I266">
        <v>264</v>
      </c>
      <c r="J266">
        <f t="shared" si="16"/>
        <v>0.0008985057055805743</v>
      </c>
      <c r="K266">
        <f t="shared" si="17"/>
        <v>0.8098941219677439</v>
      </c>
      <c r="L266">
        <f t="shared" si="18"/>
        <v>0.001118068358181516</v>
      </c>
      <c r="M266">
        <f t="shared" si="19"/>
        <v>0.7179830367606064</v>
      </c>
    </row>
    <row r="267" spans="9:13" ht="15">
      <c r="I267">
        <v>265</v>
      </c>
      <c r="J267">
        <f t="shared" si="16"/>
        <v>0.0008925190747055792</v>
      </c>
      <c r="K267">
        <f t="shared" si="17"/>
        <v>0.8107896299510869</v>
      </c>
      <c r="L267">
        <f t="shared" si="18"/>
        <v>0.00111172246260827</v>
      </c>
      <c r="M267">
        <f t="shared" si="19"/>
        <v>0.7190979281756452</v>
      </c>
    </row>
    <row r="268" spans="9:13" ht="15">
      <c r="I268">
        <v>266</v>
      </c>
      <c r="J268">
        <f t="shared" si="16"/>
        <v>0.0008865850339798754</v>
      </c>
      <c r="K268">
        <f t="shared" si="17"/>
        <v>0.8116791776471188</v>
      </c>
      <c r="L268">
        <f t="shared" si="18"/>
        <v>0.001105424286768045</v>
      </c>
      <c r="M268">
        <f t="shared" si="19"/>
        <v>0.7202064975923457</v>
      </c>
    </row>
    <row r="269" spans="9:13" ht="15">
      <c r="I269">
        <v>267</v>
      </c>
      <c r="J269">
        <f t="shared" si="16"/>
        <v>0.000880703005385433</v>
      </c>
      <c r="K269">
        <f t="shared" si="17"/>
        <v>0.8125628173563391</v>
      </c>
      <c r="L269">
        <f t="shared" si="18"/>
        <v>0.0010991733847039815</v>
      </c>
      <c r="M269">
        <f t="shared" si="19"/>
        <v>0.7213087925070525</v>
      </c>
    </row>
    <row r="270" spans="9:13" ht="15">
      <c r="I270">
        <v>268</v>
      </c>
      <c r="J270">
        <f t="shared" si="16"/>
        <v>0.0008748724185330099</v>
      </c>
      <c r="K270">
        <f t="shared" si="17"/>
        <v>0.8134406008050535</v>
      </c>
      <c r="L270">
        <f t="shared" si="18"/>
        <v>0.001092969315347236</v>
      </c>
      <c r="M270">
        <f t="shared" si="19"/>
        <v>0.7224048599726023</v>
      </c>
    </row>
    <row r="271" spans="9:13" ht="15">
      <c r="I271">
        <v>269</v>
      </c>
      <c r="J271">
        <f t="shared" si="16"/>
        <v>0.0008690927105453234</v>
      </c>
      <c r="K271">
        <f t="shared" si="17"/>
        <v>0.8143125791529445</v>
      </c>
      <c r="L271">
        <f t="shared" si="18"/>
        <v>0.0010868116424581722</v>
      </c>
      <c r="M271">
        <f t="shared" si="19"/>
        <v>0.7234947466031831</v>
      </c>
    </row>
    <row r="272" spans="9:13" ht="15">
      <c r="I272">
        <v>270</v>
      </c>
      <c r="J272">
        <f t="shared" si="16"/>
        <v>0.0008633633259422377</v>
      </c>
      <c r="K272">
        <f t="shared" si="17"/>
        <v>0.8151788030005248</v>
      </c>
      <c r="L272">
        <f t="shared" si="18"/>
        <v>0.001080699934568276</v>
      </c>
      <c r="M272">
        <f t="shared" si="19"/>
        <v>0.7245784985791328</v>
      </c>
    </row>
    <row r="273" spans="9:13" ht="15">
      <c r="I273">
        <v>271</v>
      </c>
      <c r="J273">
        <f t="shared" si="16"/>
        <v>0.0008576837165279095</v>
      </c>
      <c r="K273">
        <f t="shared" si="17"/>
        <v>0.8160393223964788</v>
      </c>
      <c r="L273">
        <f t="shared" si="18"/>
        <v>0.0010746337649227306</v>
      </c>
      <c r="M273">
        <f t="shared" si="19"/>
        <v>0.7256561616516828</v>
      </c>
    </row>
    <row r="274" spans="9:13" ht="15">
      <c r="I274">
        <v>272</v>
      </c>
      <c r="J274">
        <f t="shared" si="16"/>
        <v>0.0008520533412798842</v>
      </c>
      <c r="K274">
        <f t="shared" si="17"/>
        <v>0.816894186844891</v>
      </c>
      <c r="L274">
        <f t="shared" si="18"/>
        <v>0.0010686127114236813</v>
      </c>
      <c r="M274">
        <f t="shared" si="19"/>
        <v>0.7267277811476427</v>
      </c>
    </row>
    <row r="275" spans="9:13" ht="15">
      <c r="I275">
        <v>273</v>
      </c>
      <c r="J275">
        <f t="shared" si="16"/>
        <v>0.0008464716662400794</v>
      </c>
      <c r="K275">
        <f t="shared" si="17"/>
        <v>0.817743445312364</v>
      </c>
      <c r="L275">
        <f t="shared" si="18"/>
        <v>0.0010626363565741726</v>
      </c>
      <c r="M275">
        <f t="shared" si="19"/>
        <v>0.7277934019740294</v>
      </c>
    </row>
    <row r="276" spans="9:13" ht="15">
      <c r="I276">
        <v>274</v>
      </c>
      <c r="J276">
        <f t="shared" si="16"/>
        <v>0.0008409381644076538</v>
      </c>
      <c r="K276">
        <f t="shared" si="17"/>
        <v>0.8185871462350307</v>
      </c>
      <c r="L276">
        <f t="shared" si="18"/>
        <v>0.0010567042874227543</v>
      </c>
      <c r="M276">
        <f t="shared" si="19"/>
        <v>0.7288530686226405</v>
      </c>
    </row>
    <row r="277" spans="9:13" ht="15">
      <c r="I277">
        <v>275</v>
      </c>
      <c r="J277">
        <f t="shared" si="16"/>
        <v>0.0008354523156336851</v>
      </c>
      <c r="K277">
        <f t="shared" si="17"/>
        <v>0.8194253375254572</v>
      </c>
      <c r="L277">
        <f t="shared" si="18"/>
        <v>0.0010508160955087498</v>
      </c>
      <c r="M277">
        <f t="shared" si="19"/>
        <v>0.7299068251745715</v>
      </c>
    </row>
    <row r="278" spans="9:13" ht="15">
      <c r="I278">
        <v>276</v>
      </c>
      <c r="J278">
        <f t="shared" si="16"/>
        <v>0.0008300136065176607</v>
      </c>
      <c r="K278">
        <f t="shared" si="17"/>
        <v>0.8202580665794434</v>
      </c>
      <c r="L278">
        <f t="shared" si="18"/>
        <v>0.0010449713768081923</v>
      </c>
      <c r="M278">
        <f t="shared" si="19"/>
        <v>0.7309547153046803</v>
      </c>
    </row>
    <row r="279" spans="9:13" ht="15">
      <c r="I279">
        <v>277</v>
      </c>
      <c r="J279">
        <f t="shared" si="16"/>
        <v>0.0008246215303057153</v>
      </c>
      <c r="K279">
        <f t="shared" si="17"/>
        <v>0.8210853802827212</v>
      </c>
      <c r="L279">
        <f t="shared" si="18"/>
        <v>0.0010391697316803916</v>
      </c>
      <c r="M279">
        <f t="shared" si="19"/>
        <v>0.7319967822859973</v>
      </c>
    </row>
    <row r="280" spans="9:13" ht="15">
      <c r="I280">
        <v>278</v>
      </c>
      <c r="J280">
        <f t="shared" si="16"/>
        <v>0.0008192755867906197</v>
      </c>
      <c r="K280">
        <f t="shared" si="17"/>
        <v>0.8219073250175489</v>
      </c>
      <c r="L280">
        <f t="shared" si="18"/>
        <v>0.0010334107648151774</v>
      </c>
      <c r="M280">
        <f t="shared" si="19"/>
        <v>0.733033068994081</v>
      </c>
    </row>
    <row r="281" spans="9:13" ht="15">
      <c r="I281">
        <v>279</v>
      </c>
      <c r="J281">
        <f t="shared" si="16"/>
        <v>0.0008139752822134482</v>
      </c>
      <c r="K281">
        <f t="shared" si="17"/>
        <v>0.8227239466692111</v>
      </c>
      <c r="L281">
        <f t="shared" si="18"/>
        <v>0.0010276940851807594</v>
      </c>
      <c r="M281">
        <f t="shared" si="19"/>
        <v>0.7340636179113242</v>
      </c>
    </row>
    <row r="282" spans="9:13" ht="15">
      <c r="I282">
        <v>280</v>
      </c>
      <c r="J282">
        <f t="shared" si="16"/>
        <v>0.000808720129166926</v>
      </c>
      <c r="K282">
        <f t="shared" si="17"/>
        <v>0.8235352906324165</v>
      </c>
      <c r="L282">
        <f t="shared" si="18"/>
        <v>0.0010220193059722292</v>
      </c>
      <c r="M282">
        <f t="shared" si="19"/>
        <v>0.7350884711312048</v>
      </c>
    </row>
    <row r="283" spans="9:13" ht="15">
      <c r="I283">
        <v>281</v>
      </c>
      <c r="J283">
        <f t="shared" si="16"/>
        <v>0.0008035096465003951</v>
      </c>
      <c r="K283">
        <f t="shared" si="17"/>
        <v>0.8243414018176031</v>
      </c>
      <c r="L283">
        <f t="shared" si="18"/>
        <v>0.0010163860445607012</v>
      </c>
      <c r="M283">
        <f t="shared" si="19"/>
        <v>0.7361076703624885</v>
      </c>
    </row>
    <row r="284" spans="9:13" ht="15">
      <c r="I284">
        <v>282</v>
      </c>
      <c r="J284">
        <f t="shared" si="16"/>
        <v>0.0007983433592264135</v>
      </c>
      <c r="K284">
        <f t="shared" si="17"/>
        <v>0.8251423246571474</v>
      </c>
      <c r="L284">
        <f t="shared" si="18"/>
        <v>0.0010107939224430651</v>
      </c>
      <c r="M284">
        <f t="shared" si="19"/>
        <v>0.737121256933379</v>
      </c>
    </row>
    <row r="285" spans="9:13" ht="15">
      <c r="I285">
        <v>283</v>
      </c>
      <c r="J285">
        <f t="shared" si="16"/>
        <v>0.0007932207984289023</v>
      </c>
      <c r="K285">
        <f t="shared" si="17"/>
        <v>0.8259381031114816</v>
      </c>
      <c r="L285">
        <f t="shared" si="18"/>
        <v>0.0010052425651923631</v>
      </c>
      <c r="M285">
        <f t="shared" si="19"/>
        <v>0.7381292717956189</v>
      </c>
    </row>
    <row r="286" spans="9:13" ht="15">
      <c r="I286">
        <v>284</v>
      </c>
      <c r="J286">
        <f t="shared" si="16"/>
        <v>0.0007881415011728512</v>
      </c>
      <c r="K286">
        <f t="shared" si="17"/>
        <v>0.8267287806751202</v>
      </c>
      <c r="L286">
        <f t="shared" si="18"/>
        <v>0.000999731602408768</v>
      </c>
      <c r="M286">
        <f t="shared" si="19"/>
        <v>0.7391317555285419</v>
      </c>
    </row>
    <row r="287" spans="9:13" ht="15">
      <c r="I287">
        <v>285</v>
      </c>
      <c r="J287">
        <f t="shared" si="16"/>
        <v>0.0007831050104155457</v>
      </c>
      <c r="K287">
        <f t="shared" si="17"/>
        <v>0.8275144003825958</v>
      </c>
      <c r="L287">
        <f t="shared" si="18"/>
        <v>0.000994260667671183</v>
      </c>
      <c r="M287">
        <f t="shared" si="19"/>
        <v>0.7401287483430748</v>
      </c>
    </row>
    <row r="288" spans="9:13" ht="15">
      <c r="I288">
        <v>286</v>
      </c>
      <c r="J288">
        <f t="shared" si="16"/>
        <v>0.0007781108749192749</v>
      </c>
      <c r="K288">
        <f t="shared" si="17"/>
        <v>0.8282950048143081</v>
      </c>
      <c r="L288">
        <f t="shared" si="18"/>
        <v>0.0009888293984894234</v>
      </c>
      <c r="M288">
        <f t="shared" si="19"/>
        <v>0.7411202900856929</v>
      </c>
    </row>
    <row r="289" spans="9:13" ht="15">
      <c r="I289">
        <v>287</v>
      </c>
      <c r="J289">
        <f t="shared" si="16"/>
        <v>0.000773158649165506</v>
      </c>
      <c r="K289">
        <f t="shared" si="17"/>
        <v>0.829070636102286</v>
      </c>
      <c r="L289">
        <f t="shared" si="18"/>
        <v>0.0009834374362570073</v>
      </c>
      <c r="M289">
        <f t="shared" si="19"/>
        <v>0.7421064202423275</v>
      </c>
    </row>
    <row r="290" spans="9:13" ht="15">
      <c r="I290">
        <v>288</v>
      </c>
      <c r="J290">
        <f t="shared" si="16"/>
        <v>0.0007682478932705026</v>
      </c>
      <c r="K290">
        <f t="shared" si="17"/>
        <v>0.8298413359358637</v>
      </c>
      <c r="L290">
        <f t="shared" si="18"/>
        <v>0.0009780844262045156</v>
      </c>
      <c r="M290">
        <f t="shared" si="19"/>
        <v>0.743087177942225</v>
      </c>
    </row>
    <row r="291" spans="9:13" ht="15">
      <c r="I291">
        <v>289</v>
      </c>
      <c r="J291">
        <f t="shared" si="16"/>
        <v>0.0007633781729023324</v>
      </c>
      <c r="K291">
        <f t="shared" si="17"/>
        <v>0.8306071455672751</v>
      </c>
      <c r="L291">
        <f t="shared" si="18"/>
        <v>0.0009727700173535503</v>
      </c>
      <c r="M291">
        <f t="shared" si="19"/>
        <v>0.7440626019617621</v>
      </c>
    </row>
    <row r="292" spans="9:13" ht="15">
      <c r="I292">
        <v>290</v>
      </c>
      <c r="J292">
        <f t="shared" si="16"/>
        <v>0.00075854905919928</v>
      </c>
      <c r="K292">
        <f t="shared" si="17"/>
        <v>0.8313681058171636</v>
      </c>
      <c r="L292">
        <f t="shared" si="18"/>
        <v>0.0009674938624712568</v>
      </c>
      <c r="M292">
        <f t="shared" si="19"/>
        <v>0.7450327307282137</v>
      </c>
    </row>
    <row r="293" spans="9:13" ht="15">
      <c r="I293">
        <v>291</v>
      </c>
      <c r="J293">
        <f t="shared" si="16"/>
        <v>0.0007537601286895983</v>
      </c>
      <c r="K293">
        <f t="shared" si="17"/>
        <v>0.8321242570800125</v>
      </c>
      <c r="L293">
        <f t="shared" si="18"/>
        <v>0.0009622556180254083</v>
      </c>
      <c r="M293">
        <f t="shared" si="19"/>
        <v>0.7459976023234762</v>
      </c>
    </row>
    <row r="294" spans="9:13" ht="15">
      <c r="I294">
        <v>292</v>
      </c>
      <c r="J294">
        <f t="shared" si="16"/>
        <v>0.0007490109632126089</v>
      </c>
      <c r="K294">
        <f t="shared" si="17"/>
        <v>0.8328756393294955</v>
      </c>
      <c r="L294">
        <f t="shared" si="18"/>
        <v>0.000957054944140072</v>
      </c>
      <c r="M294">
        <f t="shared" si="19"/>
        <v>0.7469572544877446</v>
      </c>
    </row>
    <row r="295" spans="9:13" ht="15">
      <c r="I295">
        <v>293</v>
      </c>
      <c r="J295">
        <f t="shared" si="16"/>
        <v>0.0007443011498411028</v>
      </c>
      <c r="K295">
        <f t="shared" si="17"/>
        <v>0.8336222921237489</v>
      </c>
      <c r="L295">
        <f t="shared" si="18"/>
        <v>0.0009518915045518159</v>
      </c>
      <c r="M295">
        <f t="shared" si="19"/>
        <v>0.747911724623149</v>
      </c>
    </row>
    <row r="296" spans="9:13" ht="15">
      <c r="I296">
        <v>294</v>
      </c>
      <c r="J296">
        <f t="shared" si="16"/>
        <v>0.0007396302808050236</v>
      </c>
      <c r="K296">
        <f t="shared" si="17"/>
        <v>0.8343642546105663</v>
      </c>
      <c r="L296">
        <f t="shared" si="18"/>
        <v>0.0009467649665664635</v>
      </c>
      <c r="M296">
        <f t="shared" si="19"/>
        <v>0.7488610497973432</v>
      </c>
    </row>
    <row r="297" spans="9:13" ht="15">
      <c r="I297">
        <v>295</v>
      </c>
      <c r="J297">
        <f t="shared" si="16"/>
        <v>0.0007349979534164123</v>
      </c>
      <c r="K297">
        <f t="shared" si="17"/>
        <v>0.8351015655325192</v>
      </c>
      <c r="L297">
        <f t="shared" si="18"/>
        <v>0.0009416750010164015</v>
      </c>
      <c r="M297">
        <f t="shared" si="19"/>
        <v>0.749805266747055</v>
      </c>
    </row>
    <row r="298" spans="9:13" ht="15">
      <c r="I298">
        <v>296</v>
      </c>
      <c r="J298">
        <f t="shared" si="16"/>
        <v>0.0007304037699956074</v>
      </c>
      <c r="K298">
        <f t="shared" si="17"/>
        <v>0.8358342632320002</v>
      </c>
      <c r="L298">
        <f t="shared" si="18"/>
        <v>0.0009366212822184257</v>
      </c>
      <c r="M298">
        <f t="shared" si="19"/>
        <v>0.7507444118815886</v>
      </c>
    </row>
    <row r="299" spans="9:13" ht="15">
      <c r="I299">
        <v>297</v>
      </c>
      <c r="J299">
        <f t="shared" si="16"/>
        <v>0.0007258473377986276</v>
      </c>
      <c r="K299">
        <f t="shared" si="17"/>
        <v>0.8365623856561976</v>
      </c>
      <c r="L299">
        <f t="shared" si="18"/>
        <v>0.0009316034879321059</v>
      </c>
      <c r="M299">
        <f t="shared" si="19"/>
        <v>0.7516785212862913</v>
      </c>
    </row>
    <row r="300" spans="9:13" ht="15">
      <c r="I300">
        <v>298</v>
      </c>
      <c r="J300">
        <f t="shared" si="16"/>
        <v>0.0007213282689457803</v>
      </c>
      <c r="K300">
        <f t="shared" si="17"/>
        <v>0.8372859703619924</v>
      </c>
      <c r="L300">
        <f t="shared" si="18"/>
        <v>0.0009266212993186856</v>
      </c>
      <c r="M300">
        <f t="shared" si="19"/>
        <v>0.7526076307259731</v>
      </c>
    </row>
    <row r="301" spans="9:13" ht="15">
      <c r="I301">
        <v>299</v>
      </c>
      <c r="J301">
        <f t="shared" si="16"/>
        <v>0.0007168461803514208</v>
      </c>
      <c r="K301">
        <f t="shared" si="17"/>
        <v>0.8380050545207895</v>
      </c>
      <c r="L301">
        <f t="shared" si="18"/>
        <v>0.0009216744009004981</v>
      </c>
      <c r="M301">
        <f t="shared" si="19"/>
        <v>0.7535317756482902</v>
      </c>
    </row>
    <row r="302" spans="9:13" ht="15">
      <c r="I302">
        <v>300</v>
      </c>
      <c r="J302">
        <f t="shared" si="16"/>
        <v>0.0007124006936548778</v>
      </c>
      <c r="K302">
        <f t="shared" si="17"/>
        <v>0.8387196749232759</v>
      </c>
      <c r="L302">
        <f t="shared" si="18"/>
        <v>0.0009167624805209042</v>
      </c>
      <c r="M302">
        <f t="shared" si="19"/>
        <v>0.7544509911870838</v>
      </c>
    </row>
    <row r="303" spans="9:13" ht="15">
      <c r="I303">
        <v>301</v>
      </c>
      <c r="J303">
        <f t="shared" si="16"/>
        <v>0.0007079914351524885</v>
      </c>
      <c r="K303">
        <f t="shared" si="17"/>
        <v>0.8394298679841128</v>
      </c>
      <c r="L303">
        <f t="shared" si="18"/>
        <v>0.000911885229304715</v>
      </c>
      <c r="M303">
        <f t="shared" si="19"/>
        <v>0.7553653121656836</v>
      </c>
    </row>
    <row r="304" spans="9:13" ht="15">
      <c r="I304">
        <v>302</v>
      </c>
      <c r="J304">
        <f t="shared" si="16"/>
        <v>0.0007036180357307637</v>
      </c>
      <c r="K304">
        <f t="shared" si="17"/>
        <v>0.8401356697465576</v>
      </c>
      <c r="L304">
        <f t="shared" si="18"/>
        <v>0.0009070423416191383</v>
      </c>
      <c r="M304">
        <f t="shared" si="19"/>
        <v>0.756274773100168</v>
      </c>
    </row>
    <row r="305" spans="9:13" ht="15">
      <c r="I305">
        <v>303</v>
      </c>
      <c r="J305">
        <f t="shared" si="16"/>
        <v>0.000699280130800636</v>
      </c>
      <c r="K305">
        <f t="shared" si="17"/>
        <v>0.8408371158870219</v>
      </c>
      <c r="L305">
        <f t="shared" si="18"/>
        <v>0.0009022335150352192</v>
      </c>
      <c r="M305">
        <f t="shared" si="19"/>
        <v>0.7571794082025872</v>
      </c>
    </row>
    <row r="306" spans="9:13" ht="15">
      <c r="I306">
        <v>304</v>
      </c>
      <c r="J306">
        <f t="shared" si="16"/>
        <v>0.0006949773602327616</v>
      </c>
      <c r="K306">
        <f t="shared" si="17"/>
        <v>0.8415342417195641</v>
      </c>
      <c r="L306">
        <f t="shared" si="18"/>
        <v>0.0008974584502897395</v>
      </c>
      <c r="M306">
        <f t="shared" si="19"/>
        <v>0.7580792513841497</v>
      </c>
    </row>
    <row r="307" spans="9:13" ht="15">
      <c r="I307">
        <v>305</v>
      </c>
      <c r="J307">
        <f t="shared" si="16"/>
        <v>0.0006907093682939034</v>
      </c>
      <c r="K307">
        <f t="shared" si="17"/>
        <v>0.8422270822003157</v>
      </c>
      <c r="L307">
        <f t="shared" si="18"/>
        <v>0.00089271685124765</v>
      </c>
      <c r="M307">
        <f t="shared" si="19"/>
        <v>0.758974336258367</v>
      </c>
    </row>
    <row r="308" spans="9:13" ht="15">
      <c r="I308">
        <v>306</v>
      </c>
      <c r="J308">
        <f t="shared" si="16"/>
        <v>0.0006864758035843161</v>
      </c>
      <c r="K308">
        <f t="shared" si="17"/>
        <v>0.8429156719318476</v>
      </c>
      <c r="L308">
        <f t="shared" si="18"/>
        <v>0.0008880084248649349</v>
      </c>
      <c r="M308">
        <f t="shared" si="19"/>
        <v>0.7598646961441642</v>
      </c>
    </row>
    <row r="309" spans="9:13" ht="15">
      <c r="I309">
        <v>307</v>
      </c>
      <c r="J309">
        <f t="shared" si="16"/>
        <v>0.0006822763189761579</v>
      </c>
      <c r="K309">
        <f t="shared" si="17"/>
        <v>0.8436000451674713</v>
      </c>
      <c r="L309">
        <f t="shared" si="18"/>
        <v>0.0008833328811519784</v>
      </c>
      <c r="M309">
        <f t="shared" si="19"/>
        <v>0.7607503640689531</v>
      </c>
    </row>
    <row r="310" spans="9:13" ht="15">
      <c r="I310">
        <v>308</v>
      </c>
      <c r="J310">
        <f t="shared" si="16"/>
        <v>0.0006781105715528996</v>
      </c>
      <c r="K310">
        <f t="shared" si="17"/>
        <v>0.844280235815482</v>
      </c>
      <c r="L310">
        <f t="shared" si="18"/>
        <v>0.0008786899331373701</v>
      </c>
      <c r="M310">
        <f t="shared" si="19"/>
        <v>0.7616313727716677</v>
      </c>
    </row>
    <row r="311" spans="9:13" ht="15">
      <c r="I311">
        <v>309</v>
      </c>
      <c r="J311">
        <f t="shared" si="16"/>
        <v>0.0006739782225496999</v>
      </c>
      <c r="K311">
        <f t="shared" si="17"/>
        <v>0.8449562774433386</v>
      </c>
      <c r="L311">
        <f t="shared" si="18"/>
        <v>0.0008740792968322053</v>
      </c>
      <c r="M311">
        <f t="shared" si="19"/>
        <v>0.762507754705765</v>
      </c>
    </row>
    <row r="312" spans="9:13" ht="15">
      <c r="I312">
        <v>310</v>
      </c>
      <c r="J312">
        <f t="shared" si="16"/>
        <v>0.000669878937294757</v>
      </c>
      <c r="K312">
        <f t="shared" si="17"/>
        <v>0.8456282032817861</v>
      </c>
      <c r="L312">
        <f t="shared" si="18"/>
        <v>0.0008695006911948107</v>
      </c>
      <c r="M312">
        <f t="shared" si="19"/>
        <v>0.7633795420421892</v>
      </c>
    </row>
    <row r="313" spans="9:13" ht="15">
      <c r="I313">
        <v>311</v>
      </c>
      <c r="J313">
        <f t="shared" si="16"/>
        <v>0.000665812385151581</v>
      </c>
      <c r="K313">
        <f t="shared" si="17"/>
        <v>0.846296046228921</v>
      </c>
      <c r="L313">
        <f t="shared" si="18"/>
        <v>0.0008649538380959247</v>
      </c>
      <c r="M313">
        <f t="shared" si="19"/>
        <v>0.7642467666723021</v>
      </c>
    </row>
    <row r="314" spans="9:13" ht="15">
      <c r="I314">
        <v>312</v>
      </c>
      <c r="J314">
        <f t="shared" si="16"/>
        <v>0.0006617782394622078</v>
      </c>
      <c r="K314">
        <f t="shared" si="17"/>
        <v>0.8469598388541968</v>
      </c>
      <c r="L314">
        <f t="shared" si="18"/>
        <v>0.0008604384622843294</v>
      </c>
      <c r="M314">
        <f t="shared" si="19"/>
        <v>0.7651094602107785</v>
      </c>
    </row>
    <row r="315" spans="9:13" ht="15">
      <c r="I315">
        <v>313</v>
      </c>
      <c r="J315">
        <f t="shared" si="16"/>
        <v>0.0006577761774913201</v>
      </c>
      <c r="K315">
        <f t="shared" si="17"/>
        <v>0.8476196134023752</v>
      </c>
      <c r="L315">
        <f t="shared" si="18"/>
        <v>0.0008559542913529223</v>
      </c>
      <c r="M315">
        <f t="shared" si="19"/>
        <v>0.7659676539984662</v>
      </c>
    </row>
    <row r="316" spans="9:13" ht="15">
      <c r="I316">
        <v>314</v>
      </c>
      <c r="J316">
        <f t="shared" si="16"/>
        <v>0.0006538058803712501</v>
      </c>
      <c r="K316">
        <f t="shared" si="17"/>
        <v>0.8482754017974207</v>
      </c>
      <c r="L316">
        <f t="shared" si="18"/>
        <v>0.0008515010557052018</v>
      </c>
      <c r="M316">
        <f t="shared" si="19"/>
        <v>0.7668213791052146</v>
      </c>
    </row>
    <row r="317" spans="9:13" ht="15">
      <c r="I317">
        <v>315</v>
      </c>
      <c r="J317">
        <f t="shared" si="16"/>
        <v>0.0006498670330478802</v>
      </c>
      <c r="K317">
        <f t="shared" si="17"/>
        <v>0.8489272356463415</v>
      </c>
      <c r="L317">
        <f t="shared" si="18"/>
        <v>0.0008470784885222059</v>
      </c>
      <c r="M317">
        <f t="shared" si="19"/>
        <v>0.7676706663326678</v>
      </c>
    </row>
    <row r="318" spans="9:13" ht="15">
      <c r="I318">
        <v>316</v>
      </c>
      <c r="J318">
        <f t="shared" si="16"/>
        <v>0.0006459593242273815</v>
      </c>
      <c r="K318">
        <f t="shared" si="17"/>
        <v>0.8495751462429764</v>
      </c>
      <c r="L318">
        <f t="shared" si="18"/>
        <v>0.0008426863257298474</v>
      </c>
      <c r="M318">
        <f t="shared" si="19"/>
        <v>0.7685155462170258</v>
      </c>
    </row>
    <row r="319" spans="9:13" ht="15">
      <c r="I319">
        <v>317</v>
      </c>
      <c r="J319">
        <f t="shared" si="16"/>
        <v>0.0006420824463238137</v>
      </c>
      <c r="K319">
        <f t="shared" si="17"/>
        <v>0.850219164571728</v>
      </c>
      <c r="L319">
        <f t="shared" si="18"/>
        <v>0.0008383243059666841</v>
      </c>
      <c r="M319">
        <f t="shared" si="19"/>
        <v>0.769356049031774</v>
      </c>
    </row>
    <row r="320" spans="9:13" ht="15">
      <c r="I320">
        <v>318</v>
      </c>
      <c r="J320">
        <f t="shared" si="16"/>
        <v>0.0006382360954075543</v>
      </c>
      <c r="K320">
        <f t="shared" si="17"/>
        <v>0.8508593213112463</v>
      </c>
      <c r="L320">
        <f t="shared" si="18"/>
        <v>0.000833992170552085</v>
      </c>
      <c r="M320">
        <f t="shared" si="19"/>
        <v>0.7701922047903793</v>
      </c>
    </row>
    <row r="321" spans="9:13" ht="15">
      <c r="I321">
        <v>319</v>
      </c>
      <c r="J321">
        <f t="shared" si="16"/>
        <v>0.0006344199711545413</v>
      </c>
      <c r="K321">
        <f t="shared" si="17"/>
        <v>0.851495646838058</v>
      </c>
      <c r="L321">
        <f t="shared" si="18"/>
        <v>0.0008296896634548194</v>
      </c>
      <c r="M321">
        <f t="shared" si="19"/>
        <v>0.7710240432489548</v>
      </c>
    </row>
    <row r="322" spans="9:13" ht="15">
      <c r="I322">
        <v>320</v>
      </c>
      <c r="J322">
        <f t="shared" si="16"/>
        <v>0.0006306337767963159</v>
      </c>
      <c r="K322">
        <f t="shared" si="17"/>
        <v>0.8521281712301478</v>
      </c>
      <c r="L322">
        <f t="shared" si="18"/>
        <v>0.0008254165312620278</v>
      </c>
      <c r="M322">
        <f t="shared" si="19"/>
        <v>0.7718515939088949</v>
      </c>
    </row>
    <row r="323" spans="9:13" ht="15">
      <c r="I323">
        <v>321</v>
      </c>
      <c r="J323">
        <f t="shared" si="16"/>
        <v>0.0006268772190708608</v>
      </c>
      <c r="K323">
        <f t="shared" si="17"/>
        <v>0.8527569242704898</v>
      </c>
      <c r="L323">
        <f t="shared" si="18"/>
        <v>0.000821172523148602</v>
      </c>
      <c r="M323">
        <f t="shared" si="19"/>
        <v>0.772674886019477</v>
      </c>
    </row>
    <row r="324" spans="9:13" ht="15">
      <c r="I324">
        <v>322</v>
      </c>
      <c r="J324">
        <f aca="true" t="shared" si="20" ref="J324:J387">_xlfn.LOGNORM.DIST(I324,$E$2,$F$2,FALSE)</f>
        <v>0.0006231500081742094</v>
      </c>
      <c r="K324">
        <f aca="true" t="shared" si="21" ref="K324:K387">_xlfn.LOGNORM.DIST(I324,$E$2,$F$2,TRUE)</f>
        <v>0.8533819354505281</v>
      </c>
      <c r="L324">
        <f aca="true" t="shared" si="22" ref="L324:L387">_xlfn.LOGNORM.DIST(I324,$H$2,$F$2,FALSE)</f>
        <v>0.0008169573908469481</v>
      </c>
      <c r="M324">
        <f aca="true" t="shared" si="23" ref="M324:M387">_xlfn.LOGNORM.DIST(I324,$H$2,$F$2,TRUE)</f>
        <v>0.7734939485804346</v>
      </c>
    </row>
    <row r="325" spans="9:13" ht="15">
      <c r="I325">
        <v>323</v>
      </c>
      <c r="J325">
        <f t="shared" si="20"/>
        <v>0.0006194518577128149</v>
      </c>
      <c r="K325">
        <f t="shared" si="21"/>
        <v>0.8540032339736126</v>
      </c>
      <c r="L325">
        <f t="shared" si="22"/>
        <v>0.0008127708886171434</v>
      </c>
      <c r="M325">
        <f t="shared" si="23"/>
        <v>0.7743088103445004</v>
      </c>
    </row>
    <row r="326" spans="9:13" ht="15">
      <c r="I326">
        <v>324</v>
      </c>
      <c r="J326">
        <f t="shared" si="20"/>
        <v>0.0006157824846566596</v>
      </c>
      <c r="K326">
        <f t="shared" si="21"/>
        <v>0.8546208487583852</v>
      </c>
      <c r="L326">
        <f t="shared" si="22"/>
        <v>0.000808612773217455</v>
      </c>
      <c r="M326">
        <f t="shared" si="23"/>
        <v>0.7751194998199181</v>
      </c>
    </row>
    <row r="327" spans="9:13" ht="15">
      <c r="I327">
        <v>325</v>
      </c>
      <c r="J327">
        <f t="shared" si="20"/>
        <v>0.0006121416092931178</v>
      </c>
      <c r="K327">
        <f t="shared" si="21"/>
        <v>0.8552348084421204</v>
      </c>
      <c r="L327">
        <f t="shared" si="22"/>
        <v>0.0008044828038752597</v>
      </c>
      <c r="M327">
        <f t="shared" si="23"/>
        <v>0.7759260452729273</v>
      </c>
    </row>
    <row r="328" spans="9:13" ht="15">
      <c r="I328">
        <v>326</v>
      </c>
      <c r="J328">
        <f t="shared" si="20"/>
        <v>0.0006085289551815197</v>
      </c>
      <c r="K328">
        <f t="shared" si="21"/>
        <v>0.8558451413840197</v>
      </c>
      <c r="L328">
        <f t="shared" si="22"/>
        <v>0.000800380742258315</v>
      </c>
      <c r="M328">
        <f t="shared" si="23"/>
        <v>0.776728474730217</v>
      </c>
    </row>
    <row r="329" spans="9:13" ht="15">
      <c r="I329">
        <v>327</v>
      </c>
      <c r="J329">
        <f t="shared" si="20"/>
        <v>0.0006049442491084377</v>
      </c>
      <c r="K329">
        <f t="shared" si="21"/>
        <v>0.8564518756684609</v>
      </c>
      <c r="L329">
        <f t="shared" si="22"/>
        <v>0.0007963063524464032</v>
      </c>
      <c r="M329">
        <f t="shared" si="23"/>
        <v>0.7775268159813524</v>
      </c>
    </row>
    <row r="330" spans="9:13" ht="15">
      <c r="I330">
        <v>328</v>
      </c>
      <c r="J330">
        <f t="shared" si="20"/>
        <v>0.0006013872210436636</v>
      </c>
      <c r="K330">
        <f t="shared" si="21"/>
        <v>0.8570550391082045</v>
      </c>
      <c r="L330">
        <f t="shared" si="22"/>
        <v>0.0007922594009033354</v>
      </c>
      <c r="M330">
        <f t="shared" si="23"/>
        <v>0.7783210965811733</v>
      </c>
    </row>
    <row r="331" spans="9:13" ht="15">
      <c r="I331">
        <v>329</v>
      </c>
      <c r="J331">
        <f t="shared" si="20"/>
        <v>0.0005978576040968682</v>
      </c>
      <c r="K331">
        <f t="shared" si="21"/>
        <v>0.8576546592475532</v>
      </c>
      <c r="L331">
        <f t="shared" si="22"/>
        <v>0.0007882396564493098</v>
      </c>
      <c r="M331">
        <f t="shared" si="23"/>
        <v>0.7791113438521631</v>
      </c>
    </row>
    <row r="332" spans="9:13" ht="15">
      <c r="I332">
        <v>330</v>
      </c>
      <c r="J332">
        <f t="shared" si="20"/>
        <v>0.0005943551344749418</v>
      </c>
      <c r="K332">
        <f t="shared" si="21"/>
        <v>0.8582507633654725</v>
      </c>
      <c r="L332">
        <f t="shared" si="22"/>
        <v>0.0007842468902336245</v>
      </c>
      <c r="M332">
        <f t="shared" si="23"/>
        <v>0.7798975848867924</v>
      </c>
    </row>
    <row r="333" spans="9:13" ht="15">
      <c r="I333">
        <v>331</v>
      </c>
      <c r="J333">
        <f t="shared" si="20"/>
        <v>0.0005908795514399865</v>
      </c>
      <c r="K333">
        <f t="shared" si="21"/>
        <v>0.8588433784786653</v>
      </c>
      <c r="L333">
        <f t="shared" si="22"/>
        <v>0.0007802808757077359</v>
      </c>
      <c r="M333">
        <f t="shared" si="23"/>
        <v>0.7806798465498348</v>
      </c>
    </row>
    <row r="334" spans="9:13" ht="15">
      <c r="I334">
        <v>332</v>
      </c>
      <c r="J334">
        <f t="shared" si="20"/>
        <v>0.0005874305972679671</v>
      </c>
      <c r="K334">
        <f t="shared" si="21"/>
        <v>0.859432531344607</v>
      </c>
      <c r="L334">
        <f t="shared" si="22"/>
        <v>0.0007763413885986686</v>
      </c>
      <c r="M334">
        <f t="shared" si="23"/>
        <v>0.781458155480655</v>
      </c>
    </row>
    <row r="335" spans="9:13" ht="15">
      <c r="I335">
        <v>333</v>
      </c>
      <c r="J335">
        <f t="shared" si="20"/>
        <v>0.0005840080172079861</v>
      </c>
      <c r="K335">
        <f t="shared" si="21"/>
        <v>0.8600182484645393</v>
      </c>
      <c r="L335">
        <f t="shared" si="22"/>
        <v>0.0007724282068827372</v>
      </c>
      <c r="M335">
        <f t="shared" si="23"/>
        <v>0.7822325380954719</v>
      </c>
    </row>
    <row r="336" spans="9:13" ht="15">
      <c r="I336">
        <v>334</v>
      </c>
      <c r="J336">
        <f t="shared" si="20"/>
        <v>0.0005806115594422105</v>
      </c>
      <c r="K336">
        <f t="shared" si="21"/>
        <v>0.8606005560864223</v>
      </c>
      <c r="L336">
        <f t="shared" si="22"/>
        <v>0.000768541110759635</v>
      </c>
      <c r="M336">
        <f t="shared" si="23"/>
        <v>0.7830030205895939</v>
      </c>
    </row>
    <row r="337" spans="9:13" ht="15">
      <c r="I337">
        <v>335</v>
      </c>
      <c r="J337">
        <f t="shared" si="20"/>
        <v>0.0005772409750463859</v>
      </c>
      <c r="K337">
        <f t="shared" si="21"/>
        <v>0.8611794802078486</v>
      </c>
      <c r="L337">
        <f t="shared" si="22"/>
        <v>0.0007646798826268313</v>
      </c>
      <c r="M337">
        <f t="shared" si="23"/>
        <v>0.7837696289396304</v>
      </c>
    </row>
    <row r="338" spans="9:13" ht="15">
      <c r="I338">
        <v>336</v>
      </c>
      <c r="J338">
        <f t="shared" si="20"/>
        <v>0.0005738960179509767</v>
      </c>
      <c r="K338">
        <f t="shared" si="21"/>
        <v>0.8617550465789172</v>
      </c>
      <c r="L338">
        <f t="shared" si="22"/>
        <v>0.0007608443070542931</v>
      </c>
      <c r="M338">
        <f t="shared" si="23"/>
        <v>0.784532388905677</v>
      </c>
    </row>
    <row r="339" spans="9:13" ht="15">
      <c r="I339">
        <v>337</v>
      </c>
      <c r="J339">
        <f t="shared" si="20"/>
        <v>0.0005705764449028995</v>
      </c>
      <c r="K339">
        <f t="shared" si="21"/>
        <v>0.8623272807050688</v>
      </c>
      <c r="L339">
        <f t="shared" si="22"/>
        <v>0.0007570341707595403</v>
      </c>
      <c r="M339">
        <f t="shared" si="23"/>
        <v>0.7852913260334746</v>
      </c>
    </row>
    <row r="340" spans="9:13" ht="15">
      <c r="I340">
        <v>338</v>
      </c>
      <c r="J340">
        <f t="shared" si="20"/>
        <v>0.0005672820154278323</v>
      </c>
      <c r="K340">
        <f t="shared" si="21"/>
        <v>0.8628962078498836</v>
      </c>
      <c r="L340">
        <f t="shared" si="22"/>
        <v>0.0007532492625830045</v>
      </c>
      <c r="M340">
        <f t="shared" si="23"/>
        <v>0.7860464656565456</v>
      </c>
    </row>
    <row r="341" spans="9:13" ht="15">
      <c r="I341">
        <v>339</v>
      </c>
      <c r="J341">
        <f t="shared" si="20"/>
        <v>0.0005640124917931096</v>
      </c>
      <c r="K341">
        <f t="shared" si="21"/>
        <v>0.8634618530378412</v>
      </c>
      <c r="L341">
        <f t="shared" si="22"/>
        <v>0.0007494893734637116</v>
      </c>
      <c r="M341">
        <f t="shared" si="23"/>
        <v>0.7867978328983033</v>
      </c>
    </row>
    <row r="342" spans="9:13" ht="15">
      <c r="I342">
        <v>340</v>
      </c>
      <c r="J342">
        <f t="shared" si="20"/>
        <v>0.0005607676389711773</v>
      </c>
      <c r="K342">
        <f t="shared" si="21"/>
        <v>0.8640242410570445</v>
      </c>
      <c r="L342">
        <f t="shared" si="22"/>
        <v>0.000745754296415252</v>
      </c>
      <c r="M342">
        <f t="shared" si="23"/>
        <v>0.7875454526741406</v>
      </c>
    </row>
    <row r="343" spans="9:13" ht="15">
      <c r="I343">
        <v>341</v>
      </c>
      <c r="J343">
        <f t="shared" si="20"/>
        <v>0.0005575472246036079</v>
      </c>
      <c r="K343">
        <f t="shared" si="21"/>
        <v>0.8645833964619059</v>
      </c>
      <c r="L343">
        <f t="shared" si="22"/>
        <v>0.0007420438265020869</v>
      </c>
      <c r="M343">
        <f t="shared" si="23"/>
        <v>0.7882893496934898</v>
      </c>
    </row>
    <row r="344" spans="9:13" ht="15">
      <c r="I344">
        <v>342</v>
      </c>
      <c r="J344">
        <f t="shared" si="20"/>
        <v>0.0005543510189656521</v>
      </c>
      <c r="K344">
        <f t="shared" si="21"/>
        <v>0.8651393435757992</v>
      </c>
      <c r="L344">
        <f t="shared" si="22"/>
        <v>0.0007383577608161226</v>
      </c>
      <c r="M344">
        <f t="shared" si="23"/>
        <v>0.7890295484618647</v>
      </c>
    </row>
    <row r="345" spans="9:13" ht="15">
      <c r="I345">
        <v>343</v>
      </c>
      <c r="J345">
        <f t="shared" si="20"/>
        <v>0.000551178794931344</v>
      </c>
      <c r="K345">
        <f t="shared" si="21"/>
        <v>0.8656921064936763</v>
      </c>
      <c r="L345">
        <f t="shared" si="22"/>
        <v>0.0007346958984535962</v>
      </c>
      <c r="M345">
        <f t="shared" si="23"/>
        <v>0.7897660732828744</v>
      </c>
    </row>
    <row r="346" spans="9:13" ht="15">
      <c r="I346">
        <v>344</v>
      </c>
      <c r="J346">
        <f t="shared" si="20"/>
        <v>0.00054803032793912</v>
      </c>
      <c r="K346">
        <f t="shared" si="21"/>
        <v>0.8662417090846478</v>
      </c>
      <c r="L346">
        <f t="shared" si="22"/>
        <v>0.0007310580404922568</v>
      </c>
      <c r="M346">
        <f t="shared" si="23"/>
        <v>0.7904989482602173</v>
      </c>
    </row>
    <row r="347" spans="9:13" ht="15">
      <c r="I347">
        <v>345</v>
      </c>
      <c r="J347">
        <f t="shared" si="20"/>
        <v>0.0005449053959579657</v>
      </c>
      <c r="K347">
        <f t="shared" si="21"/>
        <v>0.8667881749945308</v>
      </c>
      <c r="L347">
        <f t="shared" si="22"/>
        <v>0.0007274439899688271</v>
      </c>
      <c r="M347">
        <f t="shared" si="23"/>
        <v>0.7912281972996503</v>
      </c>
    </row>
    <row r="348" spans="9:13" ht="15">
      <c r="I348">
        <v>346</v>
      </c>
      <c r="J348">
        <f t="shared" si="20"/>
        <v>0.0005418037794540675</v>
      </c>
      <c r="K348">
        <f t="shared" si="21"/>
        <v>0.8673315276483622</v>
      </c>
      <c r="L348">
        <f t="shared" si="22"/>
        <v>0.0007238535518567489</v>
      </c>
      <c r="M348">
        <f t="shared" si="23"/>
        <v>0.7919538441109375</v>
      </c>
    </row>
    <row r="349" spans="9:13" ht="15">
      <c r="I349">
        <v>347</v>
      </c>
      <c r="J349">
        <f t="shared" si="20"/>
        <v>0.0005387252613579672</v>
      </c>
      <c r="K349">
        <f t="shared" si="21"/>
        <v>0.867871790252881</v>
      </c>
      <c r="L349">
        <f t="shared" si="22"/>
        <v>0.0007202865330442166</v>
      </c>
      <c r="M349">
        <f t="shared" si="23"/>
        <v>0.7926759122097758</v>
      </c>
    </row>
    <row r="350" spans="9:13" ht="15">
      <c r="I350">
        <v>348</v>
      </c>
      <c r="J350">
        <f t="shared" si="20"/>
        <v>0.0005356696270322144</v>
      </c>
      <c r="K350">
        <f t="shared" si="21"/>
        <v>0.868408985798975</v>
      </c>
      <c r="L350">
        <f t="shared" si="22"/>
        <v>0.0007167427423124748</v>
      </c>
      <c r="M350">
        <f t="shared" si="23"/>
        <v>0.7933944249196987</v>
      </c>
    </row>
    <row r="351" spans="9:13" ht="15">
      <c r="I351">
        <v>349</v>
      </c>
      <c r="J351">
        <f t="shared" si="20"/>
        <v>0.0005326366642395004</v>
      </c>
      <c r="K351">
        <f t="shared" si="21"/>
        <v>0.8689431370640968</v>
      </c>
      <c r="L351">
        <f t="shared" si="22"/>
        <v>0.000713221990314408</v>
      </c>
      <c r="M351">
        <f t="shared" si="23"/>
        <v>0.7941094053739581</v>
      </c>
    </row>
    <row r="352" spans="9:13" ht="15">
      <c r="I352">
        <v>350</v>
      </c>
      <c r="J352">
        <f t="shared" si="20"/>
        <v>0.0005296261631112681</v>
      </c>
      <c r="K352">
        <f t="shared" si="21"/>
        <v>0.8694742666146493</v>
      </c>
      <c r="L352">
        <f t="shared" si="22"/>
        <v>0.0007097240895533769</v>
      </c>
      <c r="M352">
        <f t="shared" si="23"/>
        <v>0.7948208765173861</v>
      </c>
    </row>
    <row r="353" spans="9:13" ht="15">
      <c r="I353">
        <v>351</v>
      </c>
      <c r="J353">
        <f t="shared" si="20"/>
        <v>0.000526637916116788</v>
      </c>
      <c r="K353">
        <f t="shared" si="21"/>
        <v>0.8700023968083382</v>
      </c>
      <c r="L353">
        <f t="shared" si="22"/>
        <v>0.000706248854362344</v>
      </c>
      <c r="M353">
        <f t="shared" si="23"/>
        <v>0.7955288611082346</v>
      </c>
    </row>
    <row r="354" spans="9:13" ht="15">
      <c r="I354">
        <v>352</v>
      </c>
      <c r="J354">
        <f t="shared" si="20"/>
        <v>0.0005236717180327118</v>
      </c>
      <c r="K354">
        <f t="shared" si="21"/>
        <v>0.8705275497964945</v>
      </c>
      <c r="L354">
        <f t="shared" si="22"/>
        <v>0.0007027961008832397</v>
      </c>
      <c r="M354">
        <f t="shared" si="23"/>
        <v>0.7962333817199949</v>
      </c>
    </row>
    <row r="355" spans="9:13" ht="15">
      <c r="I355">
        <v>353</v>
      </c>
      <c r="J355">
        <f t="shared" si="20"/>
        <v>0.0005207273659130531</v>
      </c>
      <c r="K355">
        <f t="shared" si="21"/>
        <v>0.8710497475263669</v>
      </c>
      <c r="L355">
        <f t="shared" si="22"/>
        <v>0.0006993656470466024</v>
      </c>
      <c r="M355">
        <f t="shared" si="23"/>
        <v>0.7969344607431956</v>
      </c>
    </row>
    <row r="356" spans="9:13" ht="15">
      <c r="I356">
        <v>354</v>
      </c>
      <c r="J356">
        <f t="shared" si="20"/>
        <v>0.0005178046590596359</v>
      </c>
      <c r="K356">
        <f t="shared" si="21"/>
        <v>0.8715690117433846</v>
      </c>
      <c r="L356">
        <f t="shared" si="22"/>
        <v>0.0006959573125514697</v>
      </c>
      <c r="M356">
        <f t="shared" si="23"/>
        <v>0.7976321203871825</v>
      </c>
    </row>
    <row r="357" spans="9:13" ht="15">
      <c r="I357">
        <v>355</v>
      </c>
      <c r="J357">
        <f t="shared" si="20"/>
        <v>0.0005149033989929728</v>
      </c>
      <c r="K357">
        <f t="shared" si="21"/>
        <v>0.8720853639933908</v>
      </c>
      <c r="L357">
        <f t="shared" si="22"/>
        <v>0.0006925709188455181</v>
      </c>
      <c r="M357">
        <f t="shared" si="23"/>
        <v>0.798326382681876</v>
      </c>
    </row>
    <row r="358" spans="9:13" ht="15">
      <c r="I358">
        <v>356</v>
      </c>
      <c r="J358">
        <f t="shared" si="20"/>
        <v>0.0005120233894235741</v>
      </c>
      <c r="K358">
        <f t="shared" si="21"/>
        <v>0.8725988256248457</v>
      </c>
      <c r="L358">
        <f t="shared" si="22"/>
        <v>0.0006892062891054559</v>
      </c>
      <c r="M358">
        <f t="shared" si="23"/>
        <v>0.7990172694795099</v>
      </c>
    </row>
    <row r="359" spans="9:13" ht="15">
      <c r="I359">
        <v>357</v>
      </c>
      <c r="J359">
        <f t="shared" si="20"/>
        <v>0.0005091644362236784</v>
      </c>
      <c r="K359">
        <f t="shared" si="21"/>
        <v>0.8731094177910039</v>
      </c>
      <c r="L359">
        <f t="shared" si="22"/>
        <v>0.0006858632482176574</v>
      </c>
      <c r="M359">
        <f t="shared" si="23"/>
        <v>0.799704802456352</v>
      </c>
    </row>
    <row r="360" spans="9:13" ht="15">
      <c r="I360">
        <v>358</v>
      </c>
      <c r="J360">
        <f t="shared" si="20"/>
        <v>0.0005063263473994117</v>
      </c>
      <c r="K360">
        <f t="shared" si="21"/>
        <v>0.8736171614520616</v>
      </c>
      <c r="L360">
        <f t="shared" si="22"/>
        <v>0.0006825416227590426</v>
      </c>
      <c r="M360">
        <f t="shared" si="23"/>
        <v>0.800389003114403</v>
      </c>
    </row>
    <row r="361" spans="9:13" ht="15">
      <c r="I361">
        <v>359</v>
      </c>
      <c r="J361">
        <f t="shared" si="20"/>
        <v>0.0005035089330633404</v>
      </c>
      <c r="K361">
        <f t="shared" si="21"/>
        <v>0.8741220773772758</v>
      </c>
      <c r="L361">
        <f t="shared" si="22"/>
        <v>0.0006792412409781952</v>
      </c>
      <c r="M361">
        <f t="shared" si="23"/>
        <v>0.8010698927830777</v>
      </c>
    </row>
    <row r="362" spans="9:13" ht="15">
      <c r="I362">
        <v>360</v>
      </c>
      <c r="J362">
        <f t="shared" si="20"/>
        <v>0.0005007120054074422</v>
      </c>
      <c r="K362">
        <f t="shared" si="21"/>
        <v>0.8746241861470587</v>
      </c>
      <c r="L362">
        <f t="shared" si="22"/>
        <v>0.0006759619327767109</v>
      </c>
      <c r="M362">
        <f t="shared" si="23"/>
        <v>0.8017474926208676</v>
      </c>
    </row>
    <row r="363" spans="9:13" ht="15">
      <c r="I363">
        <v>361</v>
      </c>
      <c r="J363">
        <f t="shared" si="20"/>
        <v>0.0004979353786764625</v>
      </c>
      <c r="K363">
        <f t="shared" si="21"/>
        <v>0.875123508155043</v>
      </c>
      <c r="L363">
        <f t="shared" si="22"/>
        <v>0.0006727035296907901</v>
      </c>
      <c r="M363">
        <f t="shared" si="23"/>
        <v>0.802421823616985</v>
      </c>
    </row>
    <row r="364" spans="9:13" ht="15">
      <c r="I364">
        <v>362</v>
      </c>
      <c r="J364">
        <f t="shared" si="20"/>
        <v>0.0004951788691416687</v>
      </c>
      <c r="K364">
        <f t="shared" si="21"/>
        <v>0.8756200636101216</v>
      </c>
      <c r="L364">
        <f t="shared" si="22"/>
        <v>0.0006694658648730428</v>
      </c>
      <c r="M364">
        <f t="shared" si="23"/>
        <v>0.8030929065929877</v>
      </c>
    </row>
    <row r="365" spans="9:13" ht="15">
      <c r="I365">
        <v>363</v>
      </c>
      <c r="J365">
        <f t="shared" si="20"/>
        <v>0.0004924422950749835</v>
      </c>
      <c r="K365">
        <f t="shared" si="21"/>
        <v>0.8761138725384605</v>
      </c>
      <c r="L365">
        <f t="shared" si="22"/>
        <v>0.0006662487730745391</v>
      </c>
      <c r="M365">
        <f t="shared" si="23"/>
        <v>0.8037607622043865</v>
      </c>
    </row>
    <row r="366" spans="9:13" ht="15">
      <c r="I366">
        <v>364</v>
      </c>
      <c r="J366">
        <f t="shared" si="20"/>
        <v>0.0004897254767234996</v>
      </c>
      <c r="K366">
        <f t="shared" si="21"/>
        <v>0.8766049547854883</v>
      </c>
      <c r="L366">
        <f t="shared" si="22"/>
        <v>0.0006630520906270622</v>
      </c>
      <c r="M366">
        <f t="shared" si="23"/>
        <v>0.8044254109422364</v>
      </c>
    </row>
    <row r="367" spans="9:13" ht="15">
      <c r="I367">
        <v>365</v>
      </c>
      <c r="J367">
        <f t="shared" si="20"/>
        <v>0.00048702823628436076</v>
      </c>
      <c r="K367">
        <f t="shared" si="21"/>
        <v>0.8770933300178569</v>
      </c>
      <c r="L367">
        <f t="shared" si="22"/>
        <v>0.0006598756554256031</v>
      </c>
      <c r="M367">
        <f t="shared" si="23"/>
        <v>0.8050868731347056</v>
      </c>
    </row>
    <row r="368" spans="9:13" ht="15">
      <c r="I368">
        <v>366</v>
      </c>
      <c r="J368">
        <f t="shared" si="20"/>
        <v>0.00048435039788001266</v>
      </c>
      <c r="K368">
        <f t="shared" si="21"/>
        <v>0.8775790177253807</v>
      </c>
      <c r="L368">
        <f t="shared" si="22"/>
        <v>0.0006567193069110538</v>
      </c>
      <c r="M368">
        <f t="shared" si="23"/>
        <v>0.8057451689486328</v>
      </c>
    </row>
    <row r="369" spans="9:13" ht="15">
      <c r="I369">
        <v>367</v>
      </c>
      <c r="J369">
        <f t="shared" si="20"/>
        <v>0.0004816917875338118</v>
      </c>
      <c r="K369">
        <f t="shared" si="21"/>
        <v>0.878062037222949</v>
      </c>
      <c r="L369">
        <f t="shared" si="22"/>
        <v>0.0006535828860531259</v>
      </c>
      <c r="M369">
        <f t="shared" si="23"/>
        <v>0.8064003183910632</v>
      </c>
    </row>
    <row r="370" spans="9:13" ht="15">
      <c r="I370">
        <v>368</v>
      </c>
      <c r="J370">
        <f t="shared" si="20"/>
        <v>0.0004790522331459846</v>
      </c>
      <c r="K370">
        <f t="shared" si="21"/>
        <v>0.878542407652414</v>
      </c>
      <c r="L370">
        <f t="shared" si="22"/>
        <v>0.0006504662353334821</v>
      </c>
      <c r="M370">
        <f t="shared" si="23"/>
        <v>0.8070523413107686</v>
      </c>
    </row>
    <row r="371" spans="9:13" ht="15">
      <c r="I371">
        <v>369</v>
      </c>
      <c r="J371">
        <f t="shared" si="20"/>
        <v>0.0004764315644699406</v>
      </c>
      <c r="K371">
        <f t="shared" si="21"/>
        <v>0.8790201479844577</v>
      </c>
      <c r="L371">
        <f t="shared" si="22"/>
        <v>0.000647369198729067</v>
      </c>
      <c r="M371">
        <f t="shared" si="23"/>
        <v>0.807701257399752</v>
      </c>
    </row>
    <row r="372" spans="9:13" ht="15">
      <c r="I372">
        <v>370</v>
      </c>
      <c r="J372">
        <f t="shared" si="20"/>
        <v>0.00047382961308891963</v>
      </c>
      <c r="K372">
        <f t="shared" si="21"/>
        <v>0.8794952770204321</v>
      </c>
      <c r="L372">
        <f t="shared" si="22"/>
        <v>0.0006442916216956495</v>
      </c>
      <c r="M372">
        <f t="shared" si="23"/>
        <v>0.808347086194734</v>
      </c>
    </row>
    <row r="373" spans="9:13" ht="15">
      <c r="I373">
        <v>371</v>
      </c>
      <c r="J373">
        <f t="shared" si="20"/>
        <v>0.00047124621239298165</v>
      </c>
      <c r="K373">
        <f t="shared" si="21"/>
        <v>0.8799678133941774</v>
      </c>
      <c r="L373">
        <f t="shared" si="22"/>
        <v>0.0006412333511515677</v>
      </c>
      <c r="M373">
        <f t="shared" si="23"/>
        <v>0.8089898470786236</v>
      </c>
    </row>
    <row r="374" spans="9:13" ht="15">
      <c r="I374">
        <v>372</v>
      </c>
      <c r="J374">
        <f t="shared" si="20"/>
        <v>0.00046868119755632745</v>
      </c>
      <c r="K374">
        <f t="shared" si="21"/>
        <v>0.8804377755738182</v>
      </c>
      <c r="L374">
        <f t="shared" si="22"/>
        <v>0.0006381942354616807</v>
      </c>
      <c r="M374">
        <f t="shared" si="23"/>
        <v>0.8096295592819727</v>
      </c>
    </row>
    <row r="375" spans="9:13" ht="15">
      <c r="I375">
        <v>373</v>
      </c>
      <c r="J375">
        <f t="shared" si="20"/>
        <v>0.00046613440551494117</v>
      </c>
      <c r="K375">
        <f t="shared" si="21"/>
        <v>0.880905181863536</v>
      </c>
      <c r="L375">
        <f t="shared" si="22"/>
        <v>0.0006351741244215047</v>
      </c>
      <c r="M375">
        <f t="shared" si="23"/>
        <v>0.8102662418844147</v>
      </c>
    </row>
    <row r="376" spans="9:13" ht="15">
      <c r="I376">
        <v>374</v>
      </c>
      <c r="J376">
        <f t="shared" si="20"/>
        <v>0.0004636056749445554</v>
      </c>
      <c r="K376">
        <f t="shared" si="21"/>
        <v>0.8813700504053195</v>
      </c>
      <c r="L376">
        <f t="shared" si="22"/>
        <v>0.0006321728692415551</v>
      </c>
      <c r="M376">
        <f t="shared" si="23"/>
        <v>0.810899913816087</v>
      </c>
    </row>
    <row r="377" spans="9:13" ht="15">
      <c r="I377">
        <v>375</v>
      </c>
      <c r="J377">
        <f t="shared" si="20"/>
        <v>0.0004610948462389338</v>
      </c>
      <c r="K377">
        <f t="shared" si="21"/>
        <v>0.8818323991806943</v>
      </c>
      <c r="L377">
        <f t="shared" si="22"/>
        <v>0.0006291903225318782</v>
      </c>
      <c r="M377">
        <f t="shared" si="23"/>
        <v>0.8115305938590391</v>
      </c>
    </row>
    <row r="378" spans="9:13" ht="15">
      <c r="I378">
        <v>376</v>
      </c>
      <c r="J378">
        <f t="shared" si="20"/>
        <v>0.00045860176148845654</v>
      </c>
      <c r="K378">
        <f t="shared" si="21"/>
        <v>0.8822922460124303</v>
      </c>
      <c r="L378">
        <f t="shared" si="22"/>
        <v>0.0006262263382867676</v>
      </c>
      <c r="M378">
        <f t="shared" si="23"/>
        <v>0.8121583006486237</v>
      </c>
    </row>
    <row r="379" spans="9:13" ht="15">
      <c r="I379">
        <v>377</v>
      </c>
      <c r="J379">
        <f t="shared" si="20"/>
        <v>0.000456126264459024</v>
      </c>
      <c r="K379">
        <f t="shared" si="21"/>
        <v>0.8827496085662265</v>
      </c>
      <c r="L379">
        <f t="shared" si="22"/>
        <v>0.0006232807718696819</v>
      </c>
      <c r="M379">
        <f t="shared" si="23"/>
        <v>0.8127830526748736</v>
      </c>
    </row>
    <row r="380" spans="9:13" ht="15">
      <c r="I380">
        <v>378</v>
      </c>
      <c r="J380">
        <f t="shared" si="20"/>
        <v>0.0004536682005712463</v>
      </c>
      <c r="K380">
        <f t="shared" si="21"/>
        <v>0.8832045043523775</v>
      </c>
      <c r="L380">
        <f t="shared" si="22"/>
        <v>0.0006203534799983294</v>
      </c>
      <c r="M380">
        <f t="shared" si="23"/>
        <v>0.8134048682838635</v>
      </c>
    </row>
    <row r="381" spans="9:13" ht="15">
      <c r="I381">
        <v>379</v>
      </c>
      <c r="J381">
        <f t="shared" si="20"/>
        <v>0.00045122741687993894</v>
      </c>
      <c r="K381">
        <f t="shared" si="21"/>
        <v>0.8836569507274166</v>
      </c>
      <c r="L381">
        <f t="shared" si="22"/>
        <v>0.0006174443207299505</v>
      </c>
      <c r="M381">
        <f t="shared" si="23"/>
        <v>0.8140237656790565</v>
      </c>
    </row>
    <row r="382" spans="9:13" ht="15">
      <c r="I382">
        <v>380</v>
      </c>
      <c r="J382">
        <f t="shared" si="20"/>
        <v>0.0004488037620539023</v>
      </c>
      <c r="K382">
        <f t="shared" si="21"/>
        <v>0.8841069648957414</v>
      </c>
      <c r="L382">
        <f t="shared" si="22"/>
        <v>0.0006145531534467695</v>
      </c>
      <c r="M382">
        <f t="shared" si="23"/>
        <v>0.8146397629226372</v>
      </c>
    </row>
    <row r="383" spans="9:13" ht="15">
      <c r="I383">
        <v>381</v>
      </c>
      <c r="J383">
        <f t="shared" si="20"/>
        <v>0.00044639708635599583</v>
      </c>
      <c r="K383">
        <f t="shared" si="21"/>
        <v>0.8845545639112163</v>
      </c>
      <c r="L383">
        <f t="shared" si="22"/>
        <v>0.0006116798388416323</v>
      </c>
      <c r="M383">
        <f t="shared" si="23"/>
        <v>0.8152528779368284</v>
      </c>
    </row>
    <row r="384" spans="9:13" ht="15">
      <c r="I384">
        <v>382</v>
      </c>
      <c r="J384">
        <f t="shared" si="20"/>
        <v>0.0004440072416234836</v>
      </c>
      <c r="K384">
        <f t="shared" si="21"/>
        <v>0.8849997646787578</v>
      </c>
      <c r="L384">
        <f t="shared" si="22"/>
        <v>0.0006088242389038138</v>
      </c>
      <c r="M384">
        <f t="shared" si="23"/>
        <v>0.8158631285051953</v>
      </c>
    </row>
    <row r="385" spans="9:13" ht="15">
      <c r="I385">
        <v>383</v>
      </c>
      <c r="J385">
        <f t="shared" si="20"/>
        <v>0.0004416340812486635</v>
      </c>
      <c r="K385">
        <f t="shared" si="21"/>
        <v>0.8854425839558987</v>
      </c>
      <c r="L385">
        <f t="shared" si="22"/>
        <v>0.000605986216905002</v>
      </c>
      <c r="M385">
        <f t="shared" si="23"/>
        <v>0.8164705322739347</v>
      </c>
    </row>
    <row r="386" spans="9:13" ht="15">
      <c r="I386">
        <v>384</v>
      </c>
      <c r="J386">
        <f t="shared" si="20"/>
        <v>0.000439277460159768</v>
      </c>
      <c r="K386">
        <f t="shared" si="21"/>
        <v>0.8858830383543337</v>
      </c>
      <c r="L386">
        <f t="shared" si="22"/>
        <v>0.0006031656373854449</v>
      </c>
      <c r="M386">
        <f t="shared" si="23"/>
        <v>0.8170751067531511</v>
      </c>
    </row>
    <row r="387" spans="9:13" ht="15">
      <c r="I387">
        <v>385</v>
      </c>
      <c r="J387">
        <f t="shared" si="20"/>
        <v>0.00043693723480213686</v>
      </c>
      <c r="K387">
        <f t="shared" si="21"/>
        <v>0.8863211443414455</v>
      </c>
      <c r="L387">
        <f t="shared" si="22"/>
        <v>0.0006003623661402824</v>
      </c>
      <c r="M387">
        <f t="shared" si="23"/>
        <v>0.8176768693181169</v>
      </c>
    </row>
    <row r="388" spans="9:13" ht="15">
      <c r="I388">
        <v>386</v>
      </c>
      <c r="J388">
        <f aca="true" t="shared" si="24" ref="J388:J451">_xlfn.LOGNORM.DIST(I388,$E$2,$F$2,FALSE)</f>
        <v>0.0004346132631196446</v>
      </c>
      <c r="K388">
        <f aca="true" t="shared" si="25" ref="K388:K451">_xlfn.LOGNORM.DIST(I388,$E$2,$F$2,TRUE)</f>
        <v>0.8867569182418131</v>
      </c>
      <c r="L388">
        <f aca="true" t="shared" si="26" ref="L388:L451">_xlfn.LOGNORM.DIST(I388,$H$2,$F$2,FALSE)</f>
        <v>0.0005975762702060271</v>
      </c>
      <c r="M388">
        <f aca="true" t="shared" si="27" ref="M388:M451">_xlfn.LOGNORM.DIST(I388,$H$2,$F$2,TRUE)</f>
        <v>0.8182758372105217</v>
      </c>
    </row>
    <row r="389" spans="9:13" ht="15">
      <c r="I389">
        <v>387</v>
      </c>
      <c r="J389">
        <f t="shared" si="24"/>
        <v>0.00043230540453639745</v>
      </c>
      <c r="K389">
        <f t="shared" si="25"/>
        <v>0.8871903762387016</v>
      </c>
      <c r="L389">
        <f t="shared" si="26"/>
        <v>0.0005948072178472142</v>
      </c>
      <c r="M389">
        <f t="shared" si="27"/>
        <v>0.8188720275397071</v>
      </c>
    </row>
    <row r="390" spans="9:13" ht="15">
      <c r="I390">
        <v>388</v>
      </c>
      <c r="J390">
        <f t="shared" si="24"/>
        <v>0.0004300135199386812</v>
      </c>
      <c r="K390">
        <f t="shared" si="25"/>
        <v>0.8876215343755318</v>
      </c>
      <c r="L390">
        <f t="shared" si="26"/>
        <v>0.0005920550785432203</v>
      </c>
      <c r="M390">
        <f t="shared" si="27"/>
        <v>0.8194654572838878</v>
      </c>
    </row>
    <row r="391" spans="9:13" ht="15">
      <c r="I391">
        <v>389</v>
      </c>
      <c r="J391">
        <f t="shared" si="24"/>
        <v>0.0004277374716571665</v>
      </c>
      <c r="K391">
        <f t="shared" si="25"/>
        <v>0.8880504085573351</v>
      </c>
      <c r="L391">
        <f t="shared" si="26"/>
        <v>0.0005893197229752367</v>
      </c>
      <c r="M391">
        <f t="shared" si="27"/>
        <v>0.8200561432913589</v>
      </c>
    </row>
    <row r="392" spans="9:13" ht="15">
      <c r="I392">
        <v>390</v>
      </c>
      <c r="J392">
        <f t="shared" si="24"/>
        <v>0.0004254771234493515</v>
      </c>
      <c r="K392">
        <f t="shared" si="25"/>
        <v>0.8884770145521884</v>
      </c>
      <c r="L392">
        <f t="shared" si="26"/>
        <v>0.0005866010230133929</v>
      </c>
      <c r="M392">
        <f t="shared" si="27"/>
        <v>0.8206441022816938</v>
      </c>
    </row>
    <row r="393" spans="9:13" ht="15">
      <c r="I393">
        <v>391</v>
      </c>
      <c r="J393">
        <f t="shared" si="24"/>
        <v>0.00042323234048226337</v>
      </c>
      <c r="K393">
        <f t="shared" si="25"/>
        <v>0.8889013679926319</v>
      </c>
      <c r="L393">
        <f t="shared" si="26"/>
        <v>0.0005838988517040515</v>
      </c>
      <c r="M393">
        <f t="shared" si="27"/>
        <v>0.8212293508469237</v>
      </c>
    </row>
    <row r="394" spans="9:13" ht="15">
      <c r="I394">
        <v>392</v>
      </c>
      <c r="J394">
        <f t="shared" si="24"/>
        <v>0.00042100298931538544</v>
      </c>
      <c r="K394">
        <f t="shared" si="25"/>
        <v>0.8893234843770709</v>
      </c>
      <c r="L394">
        <f t="shared" si="26"/>
        <v>0.0005812130832572455</v>
      </c>
      <c r="M394">
        <f t="shared" si="27"/>
        <v>0.8218119054527099</v>
      </c>
    </row>
    <row r="395" spans="9:13" ht="15">
      <c r="I395">
        <v>393</v>
      </c>
      <c r="J395">
        <f t="shared" si="24"/>
        <v>0.00041878893788383295</v>
      </c>
      <c r="K395">
        <f t="shared" si="25"/>
        <v>0.8897433790711594</v>
      </c>
      <c r="L395">
        <f t="shared" si="26"/>
        <v>0.0005785435930342641</v>
      </c>
      <c r="M395">
        <f t="shared" si="27"/>
        <v>0.8223917824395002</v>
      </c>
    </row>
    <row r="396" spans="9:13" ht="15">
      <c r="I396">
        <v>394</v>
      </c>
      <c r="J396">
        <f t="shared" si="24"/>
        <v>0.0004165900554817524</v>
      </c>
      <c r="K396">
        <f t="shared" si="25"/>
        <v>0.8901610673091669</v>
      </c>
      <c r="L396">
        <f t="shared" si="26"/>
        <v>0.0005758902575354021</v>
      </c>
      <c r="M396">
        <f t="shared" si="27"/>
        <v>0.822968998023674</v>
      </c>
    </row>
    <row r="397" spans="9:13" ht="15">
      <c r="I397">
        <v>395</v>
      </c>
      <c r="J397">
        <f t="shared" si="24"/>
        <v>0.00041440621274595657</v>
      </c>
      <c r="K397">
        <f t="shared" si="25"/>
        <v>0.8905765641953303</v>
      </c>
      <c r="L397">
        <f t="shared" si="26"/>
        <v>0.0005732529543878407</v>
      </c>
      <c r="M397">
        <f t="shared" si="27"/>
        <v>0.8235435682986757</v>
      </c>
    </row>
    <row r="398" spans="9:13" ht="15">
      <c r="I398">
        <v>396</v>
      </c>
      <c r="J398">
        <f t="shared" si="24"/>
        <v>0.00041223728163978336</v>
      </c>
      <c r="K398">
        <f t="shared" si="25"/>
        <v>0.8909898847051875</v>
      </c>
      <c r="L398">
        <f t="shared" si="26"/>
        <v>0.0005706315623336853</v>
      </c>
      <c r="M398">
        <f t="shared" si="27"/>
        <v>0.8241155092361352</v>
      </c>
    </row>
    <row r="399" spans="9:13" ht="15">
      <c r="I399">
        <v>397</v>
      </c>
      <c r="J399">
        <f t="shared" si="24"/>
        <v>0.00041008313543717265</v>
      </c>
      <c r="K399">
        <f t="shared" si="25"/>
        <v>0.8914010436868967</v>
      </c>
      <c r="L399">
        <f t="shared" si="26"/>
        <v>0.0005680259612181396</v>
      </c>
      <c r="M399">
        <f t="shared" si="27"/>
        <v>0.8246848366869772</v>
      </c>
    </row>
    <row r="400" spans="9:13" ht="15">
      <c r="I400">
        <v>398</v>
      </c>
      <c r="J400">
        <f t="shared" si="24"/>
        <v>0.0004079436487069727</v>
      </c>
      <c r="K400">
        <f t="shared" si="25"/>
        <v>0.8918100558625384</v>
      </c>
      <c r="L400">
        <f t="shared" si="26"/>
        <v>0.0005654360319778291</v>
      </c>
      <c r="M400">
        <f t="shared" si="27"/>
        <v>0.825251566382518</v>
      </c>
    </row>
    <row r="401" spans="9:13" ht="15">
      <c r="I401">
        <v>399</v>
      </c>
      <c r="J401">
        <f t="shared" si="24"/>
        <v>0.00040581869729744554</v>
      </c>
      <c r="K401">
        <f t="shared" si="25"/>
        <v>0.8922169358294034</v>
      </c>
      <c r="L401">
        <f t="shared" si="26"/>
        <v>0.0005628616566292539</v>
      </c>
      <c r="M401">
        <f t="shared" si="27"/>
        <v>0.8258157139355515</v>
      </c>
    </row>
    <row r="402" spans="9:13" ht="15">
      <c r="I402">
        <v>400</v>
      </c>
      <c r="J402">
        <f t="shared" si="24"/>
        <v>0.000403708158321003</v>
      </c>
      <c r="K402">
        <f t="shared" si="25"/>
        <v>0.8926216980612638</v>
      </c>
      <c r="L402">
        <f t="shared" si="26"/>
        <v>0.0005603027182573882</v>
      </c>
      <c r="M402">
        <f t="shared" si="27"/>
        <v>0.8263772948414235</v>
      </c>
    </row>
    <row r="403" spans="9:13" ht="15">
      <c r="I403">
        <v>401</v>
      </c>
      <c r="J403">
        <f t="shared" si="24"/>
        <v>0.0004016119101391346</v>
      </c>
      <c r="K403">
        <f t="shared" si="25"/>
        <v>0.8930243569096299</v>
      </c>
      <c r="L403">
        <f t="shared" si="26"/>
        <v>0.0005577591010044134</v>
      </c>
      <c r="M403">
        <f t="shared" si="27"/>
        <v>0.8269363244790943</v>
      </c>
    </row>
    <row r="404" spans="9:13" ht="15">
      <c r="I404">
        <v>402</v>
      </c>
      <c r="J404">
        <f t="shared" si="24"/>
        <v>0.0003995298323475543</v>
      </c>
      <c r="K404">
        <f t="shared" si="25"/>
        <v>0.893424926604992</v>
      </c>
      <c r="L404">
        <f t="shared" si="26"/>
        <v>0.0005552306900585878</v>
      </c>
      <c r="M404">
        <f t="shared" si="27"/>
        <v>0.8274928181121899</v>
      </c>
    </row>
    <row r="405" spans="9:13" ht="15">
      <c r="I405">
        <v>403</v>
      </c>
      <c r="J405">
        <f t="shared" si="24"/>
        <v>0.0003974618057615421</v>
      </c>
      <c r="K405">
        <f t="shared" si="25"/>
        <v>0.8938234212580467</v>
      </c>
      <c r="L405">
        <f t="shared" si="26"/>
        <v>0.0005527173716432407</v>
      </c>
      <c r="M405">
        <f t="shared" si="27"/>
        <v>0.8280467908900435</v>
      </c>
    </row>
    <row r="406" spans="9:13" ht="15">
      <c r="I406">
        <v>404</v>
      </c>
      <c r="J406">
        <f t="shared" si="24"/>
        <v>0.00039540771240148477</v>
      </c>
      <c r="K406">
        <f t="shared" si="25"/>
        <v>0.8942198548609105</v>
      </c>
      <c r="L406">
        <f t="shared" si="26"/>
        <v>0.000550219033005907</v>
      </c>
      <c r="M406">
        <f t="shared" si="27"/>
        <v>0.8285982578487245</v>
      </c>
    </row>
    <row r="407" spans="9:13" ht="15">
      <c r="I407">
        <v>405</v>
      </c>
      <c r="J407">
        <f t="shared" si="24"/>
        <v>0.00039336743547861914</v>
      </c>
      <c r="K407">
        <f t="shared" si="25"/>
        <v>0.8946142412883157</v>
      </c>
      <c r="L407">
        <f t="shared" si="26"/>
        <v>0.0005477355624075892</v>
      </c>
      <c r="M407">
        <f t="shared" si="27"/>
        <v>0.8291472339120571</v>
      </c>
    </row>
    <row r="408" spans="9:13" ht="15">
      <c r="I408">
        <v>406</v>
      </c>
      <c r="J408">
        <f t="shared" si="24"/>
        <v>0.0003913408593809619</v>
      </c>
      <c r="K408">
        <f t="shared" si="25"/>
        <v>0.8950065942987965</v>
      </c>
      <c r="L408">
        <f t="shared" si="26"/>
        <v>0.0005452668491121388</v>
      </c>
      <c r="M408">
        <f t="shared" si="27"/>
        <v>0.8296937338926296</v>
      </c>
    </row>
    <row r="409" spans="9:13" ht="15">
      <c r="I409">
        <v>407</v>
      </c>
      <c r="J409">
        <f t="shared" si="24"/>
        <v>0.00038932786965943254</v>
      </c>
      <c r="K409">
        <f t="shared" si="25"/>
        <v>0.8953969275358569</v>
      </c>
      <c r="L409">
        <f t="shared" si="26"/>
        <v>0.0005428127833757743</v>
      </c>
      <c r="M409">
        <f t="shared" si="27"/>
        <v>0.8302377724927902</v>
      </c>
    </row>
    <row r="410" spans="9:13" ht="15">
      <c r="I410">
        <v>408</v>
      </c>
      <c r="J410">
        <f t="shared" si="24"/>
        <v>0.00038732835301416487</v>
      </c>
      <c r="K410">
        <f t="shared" si="25"/>
        <v>0.895785254529128</v>
      </c>
      <c r="L410">
        <f t="shared" si="26"/>
        <v>0.0005403732564367185</v>
      </c>
      <c r="M410">
        <f t="shared" si="27"/>
        <v>0.830779364305636</v>
      </c>
    </row>
    <row r="411" spans="9:13" ht="15">
      <c r="I411">
        <v>409</v>
      </c>
      <c r="J411">
        <f t="shared" si="24"/>
        <v>0.0003853421972810007</v>
      </c>
      <c r="K411">
        <f t="shared" si="25"/>
        <v>0.8961715886955103</v>
      </c>
      <c r="L411">
        <f t="shared" si="26"/>
        <v>0.0005379481605049572</v>
      </c>
      <c r="M411">
        <f t="shared" si="27"/>
        <v>0.8313185238159889</v>
      </c>
    </row>
    <row r="412" spans="9:13" ht="15">
      <c r="I412">
        <v>410</v>
      </c>
      <c r="J412">
        <f t="shared" si="24"/>
        <v>0.00038336929141816764</v>
      </c>
      <c r="K412">
        <f t="shared" si="25"/>
        <v>0.8965559433403013</v>
      </c>
      <c r="L412">
        <f t="shared" si="26"/>
        <v>0.0005355373887521217</v>
      </c>
      <c r="M412">
        <f t="shared" si="27"/>
        <v>0.8318552654013618</v>
      </c>
    </row>
    <row r="413" spans="9:13" ht="15">
      <c r="I413">
        <v>411</v>
      </c>
      <c r="J413">
        <f t="shared" si="24"/>
        <v>0.0003814095254931345</v>
      </c>
      <c r="K413">
        <f t="shared" si="25"/>
        <v>0.8969383316583135</v>
      </c>
      <c r="L413">
        <f t="shared" si="26"/>
        <v>0.0005331408353014893</v>
      </c>
      <c r="M413">
        <f t="shared" si="27"/>
        <v>0.8323896033329166</v>
      </c>
    </row>
    <row r="414" spans="9:13" ht="15">
      <c r="I414">
        <v>412</v>
      </c>
      <c r="J414">
        <f t="shared" si="24"/>
        <v>0.0003794627906696388</v>
      </c>
      <c r="K414">
        <f t="shared" si="25"/>
        <v>0.897318766734976</v>
      </c>
      <c r="L414">
        <f t="shared" si="26"/>
        <v>0.0005307583952180957</v>
      </c>
      <c r="M414">
        <f t="shared" si="27"/>
        <v>0.8329215517764101</v>
      </c>
    </row>
    <row r="415" spans="9:13" ht="15">
      <c r="I415">
        <v>413</v>
      </c>
      <c r="J415">
        <f t="shared" si="24"/>
        <v>0.00037752897919490346</v>
      </c>
      <c r="K415">
        <f t="shared" si="25"/>
        <v>0.8976972615474239</v>
      </c>
      <c r="L415">
        <f t="shared" si="26"/>
        <v>0.0005283899644989814</v>
      </c>
      <c r="M415">
        <f t="shared" si="27"/>
        <v>0.8334511247931308</v>
      </c>
    </row>
    <row r="416" spans="9:13" ht="15">
      <c r="I416">
        <v>414</v>
      </c>
      <c r="J416">
        <f t="shared" si="24"/>
        <v>0.0003756079843870017</v>
      </c>
      <c r="K416">
        <f t="shared" si="25"/>
        <v>0.8980738289655763</v>
      </c>
      <c r="L416">
        <f t="shared" si="26"/>
        <v>0.0005260354400635308</v>
      </c>
      <c r="M416">
        <f t="shared" si="27"/>
        <v>0.8339783363408259</v>
      </c>
    </row>
    <row r="417" spans="9:13" ht="15">
      <c r="I417">
        <v>415</v>
      </c>
      <c r="J417">
        <f t="shared" si="24"/>
        <v>0.0003736997006224079</v>
      </c>
      <c r="K417">
        <f t="shared" si="25"/>
        <v>0.8984484817532007</v>
      </c>
      <c r="L417">
        <f t="shared" si="26"/>
        <v>0.0005236947197439393</v>
      </c>
      <c r="M417">
        <f t="shared" si="27"/>
        <v>0.8345032002746195</v>
      </c>
    </row>
    <row r="418" spans="9:13" ht="15">
      <c r="I418">
        <v>416</v>
      </c>
      <c r="J418">
        <f t="shared" si="24"/>
        <v>0.0003718040233237079</v>
      </c>
      <c r="K418">
        <f t="shared" si="25"/>
        <v>0.898821232568965</v>
      </c>
      <c r="L418">
        <f t="shared" si="26"/>
        <v>0.0005213677022757887</v>
      </c>
      <c r="M418">
        <f t="shared" si="27"/>
        <v>0.8350257303479209</v>
      </c>
    </row>
    <row r="419" spans="9:13" ht="15">
      <c r="I419">
        <v>417</v>
      </c>
      <c r="J419">
        <f t="shared" si="24"/>
        <v>0.0003699208489474756</v>
      </c>
      <c r="K419">
        <f t="shared" si="25"/>
        <v>0.8991920939674776</v>
      </c>
      <c r="L419">
        <f t="shared" si="26"/>
        <v>0.0005190542872887308</v>
      </c>
      <c r="M419">
        <f t="shared" si="27"/>
        <v>0.8355459402133218</v>
      </c>
    </row>
    <row r="420" spans="9:13" ht="15">
      <c r="I420">
        <v>418</v>
      </c>
      <c r="J420">
        <f t="shared" si="24"/>
        <v>0.0003680500749723054</v>
      </c>
      <c r="K420">
        <f t="shared" si="25"/>
        <v>0.8995610784003157</v>
      </c>
      <c r="L420">
        <f t="shared" si="26"/>
        <v>0.0005167543752972791</v>
      </c>
      <c r="M420">
        <f t="shared" si="27"/>
        <v>0.8360638434234872</v>
      </c>
    </row>
    <row r="421" spans="9:13" ht="15">
      <c r="I421">
        <v>419</v>
      </c>
      <c r="J421">
        <f t="shared" si="24"/>
        <v>0.0003661915998870078</v>
      </c>
      <c r="K421">
        <f t="shared" si="25"/>
        <v>0.8999281982170411</v>
      </c>
      <c r="L421">
        <f t="shared" si="26"/>
        <v>0.0005144678676917177</v>
      </c>
      <c r="M421">
        <f t="shared" si="27"/>
        <v>0.8365794534320353</v>
      </c>
    </row>
    <row r="422" spans="9:13" ht="15">
      <c r="I422">
        <v>420</v>
      </c>
      <c r="J422">
        <f t="shared" si="24"/>
        <v>0.00036434532317895866</v>
      </c>
      <c r="K422">
        <f t="shared" si="25"/>
        <v>0.9002934656662045</v>
      </c>
      <c r="L422">
        <f t="shared" si="26"/>
        <v>0.0005121946667290999</v>
      </c>
      <c r="M422">
        <f t="shared" si="27"/>
        <v>0.8370927835944088</v>
      </c>
    </row>
    <row r="423" spans="9:13" ht="15">
      <c r="I423">
        <v>421</v>
      </c>
      <c r="J423">
        <f t="shared" si="24"/>
        <v>0.00036251114532260783</v>
      </c>
      <c r="K423">
        <f t="shared" si="25"/>
        <v>0.9006568928963387</v>
      </c>
      <c r="L423">
        <f t="shared" si="26"/>
        <v>0.000509934675524367</v>
      </c>
      <c r="M423">
        <f t="shared" si="27"/>
        <v>0.8376038471687367</v>
      </c>
    </row>
    <row r="424" spans="9:13" ht="15">
      <c r="I424">
        <v>422</v>
      </c>
      <c r="J424">
        <f t="shared" si="24"/>
        <v>0.00036068896776812737</v>
      </c>
      <c r="K424">
        <f t="shared" si="25"/>
        <v>0.9010184919569396</v>
      </c>
      <c r="L424">
        <f t="shared" si="26"/>
        <v>0.0005076877980415602</v>
      </c>
      <c r="M424">
        <f t="shared" si="27"/>
        <v>0.8381126573166888</v>
      </c>
    </row>
    <row r="425" spans="9:13" ht="15">
      <c r="I425">
        <v>423</v>
      </c>
      <c r="J425">
        <f t="shared" si="24"/>
        <v>0.0003588786929302273</v>
      </c>
      <c r="K425">
        <f t="shared" si="25"/>
        <v>0.9013782747994366</v>
      </c>
      <c r="L425">
        <f t="shared" si="26"/>
        <v>0.0005054539390851472</v>
      </c>
      <c r="M425">
        <f t="shared" si="27"/>
        <v>0.8386192271043194</v>
      </c>
    </row>
    <row r="426" spans="9:13" ht="15">
      <c r="I426">
        <v>424</v>
      </c>
      <c r="J426">
        <f t="shared" si="24"/>
        <v>0.00035708022417709693</v>
      </c>
      <c r="K426">
        <f t="shared" si="25"/>
        <v>0.9017362532781512</v>
      </c>
      <c r="L426">
        <f t="shared" si="26"/>
        <v>0.0005032330042914281</v>
      </c>
      <c r="M426">
        <f t="shared" si="27"/>
        <v>0.8391235695029042</v>
      </c>
    </row>
    <row r="427" spans="9:13" ht="15">
      <c r="I427">
        <v>425</v>
      </c>
      <c r="J427">
        <f t="shared" si="24"/>
        <v>0.00035529346581951134</v>
      </c>
      <c r="K427">
        <f t="shared" si="25"/>
        <v>0.9020924391512456</v>
      </c>
      <c r="L427">
        <f t="shared" si="26"/>
        <v>0.0005010249001200647</v>
      </c>
      <c r="M427">
        <f t="shared" si="27"/>
        <v>0.8396256973897674</v>
      </c>
    </row>
    <row r="428" spans="9:13" ht="15">
      <c r="I428">
        <v>426</v>
      </c>
      <c r="J428">
        <f t="shared" si="24"/>
        <v>0.0003535183231000671</v>
      </c>
      <c r="K428">
        <f t="shared" si="25"/>
        <v>0.9024468440816595</v>
      </c>
      <c r="L428">
        <f t="shared" si="26"/>
        <v>0.0004988295338456904</v>
      </c>
      <c r="M428">
        <f t="shared" si="27"/>
        <v>0.8401256235491011</v>
      </c>
    </row>
    <row r="429" spans="9:13" ht="15">
      <c r="I429">
        <v>427</v>
      </c>
      <c r="J429">
        <f t="shared" si="24"/>
        <v>0.0003517547021825656</v>
      </c>
      <c r="K429">
        <f t="shared" si="25"/>
        <v>0.9027994796380363</v>
      </c>
      <c r="L429">
        <f t="shared" si="26"/>
        <v>0.0004966468135496312</v>
      </c>
      <c r="M429">
        <f t="shared" si="27"/>
        <v>0.840623360672776</v>
      </c>
    </row>
    <row r="430" spans="9:13" ht="15">
      <c r="I430">
        <v>428</v>
      </c>
      <c r="J430">
        <f t="shared" si="24"/>
        <v>0.00035000251014152904</v>
      </c>
      <c r="K430">
        <f t="shared" si="25"/>
        <v>0.9031503572956399</v>
      </c>
      <c r="L430">
        <f t="shared" si="26"/>
        <v>0.0004944766481117061</v>
      </c>
      <c r="M430">
        <f t="shared" si="27"/>
        <v>0.8411189213611442</v>
      </c>
    </row>
    <row r="431" spans="9:13" ht="15">
      <c r="I431">
        <v>429</v>
      </c>
      <c r="J431">
        <f t="shared" si="24"/>
        <v>0.0003482616549518602</v>
      </c>
      <c r="K431">
        <f t="shared" si="25"/>
        <v>0.9034994884372598</v>
      </c>
      <c r="L431">
        <f t="shared" si="26"/>
        <v>0.000492318947202136</v>
      </c>
      <c r="M431">
        <f t="shared" si="27"/>
        <v>0.8416123181238334</v>
      </c>
    </row>
    <row r="432" spans="9:13" ht="15">
      <c r="I432">
        <v>430</v>
      </c>
      <c r="J432">
        <f t="shared" si="24"/>
        <v>0.00034653204547863554</v>
      </c>
      <c r="K432">
        <f t="shared" si="25"/>
        <v>0.903846884354106</v>
      </c>
      <c r="L432">
        <f t="shared" si="26"/>
        <v>0.0004901736212735443</v>
      </c>
      <c r="M432">
        <f t="shared" si="27"/>
        <v>0.8421035633805335</v>
      </c>
    </row>
    <row r="433" spans="9:13" ht="15">
      <c r="I433">
        <v>431</v>
      </c>
      <c r="J433">
        <f t="shared" si="24"/>
        <v>0.000344813591467022</v>
      </c>
      <c r="K433">
        <f t="shared" si="25"/>
        <v>0.9041925562466946</v>
      </c>
      <c r="L433">
        <f t="shared" si="26"/>
        <v>0.0004880405815530392</v>
      </c>
      <c r="M433">
        <f t="shared" si="27"/>
        <v>0.8425926694617747</v>
      </c>
    </row>
    <row r="434" spans="9:13" ht="15">
      <c r="I434">
        <v>432</v>
      </c>
      <c r="J434">
        <f t="shared" si="24"/>
        <v>0.0003431062035323366</v>
      </c>
      <c r="K434">
        <f t="shared" si="25"/>
        <v>0.904536515225723</v>
      </c>
      <c r="L434">
        <f t="shared" si="26"/>
        <v>0.00048591974003439647</v>
      </c>
      <c r="M434">
        <f t="shared" si="27"/>
        <v>0.8430796486096985</v>
      </c>
    </row>
    <row r="435" spans="9:13" ht="15">
      <c r="I435">
        <v>433</v>
      </c>
      <c r="J435">
        <f t="shared" si="24"/>
        <v>0.0003414097931502289</v>
      </c>
      <c r="K435">
        <f t="shared" si="25"/>
        <v>0.9048787723129341</v>
      </c>
      <c r="L435">
        <f t="shared" si="26"/>
        <v>0.00048381100947033284</v>
      </c>
      <c r="M435">
        <f t="shared" si="27"/>
        <v>0.8435645129788201</v>
      </c>
    </row>
    <row r="436" spans="9:13" ht="15">
      <c r="I436">
        <v>434</v>
      </c>
      <c r="J436">
        <f t="shared" si="24"/>
        <v>0.0003397242726469891</v>
      </c>
      <c r="K436">
        <f t="shared" si="25"/>
        <v>0.9052193384419737</v>
      </c>
      <c r="L436">
        <f t="shared" si="26"/>
        <v>0.000481714303364861</v>
      </c>
      <c r="M436">
        <f t="shared" si="27"/>
        <v>0.8440472746367838</v>
      </c>
    </row>
    <row r="437" spans="9:13" ht="15">
      <c r="I437">
        <v>435</v>
      </c>
      <c r="J437">
        <f t="shared" si="24"/>
        <v>0.00033804955518998376</v>
      </c>
      <c r="K437">
        <f t="shared" si="25"/>
        <v>0.9055582244592343</v>
      </c>
      <c r="L437">
        <f t="shared" si="26"/>
        <v>0.0004796295359657354</v>
      </c>
      <c r="M437">
        <f t="shared" si="27"/>
        <v>0.8445279455651105</v>
      </c>
    </row>
    <row r="438" spans="9:13" ht="15">
      <c r="I438">
        <v>436</v>
      </c>
      <c r="J438">
        <f t="shared" si="24"/>
        <v>0.0003363855547782155</v>
      </c>
      <c r="K438">
        <f t="shared" si="25"/>
        <v>0.9058954411246929</v>
      </c>
      <c r="L438">
        <f t="shared" si="26"/>
        <v>0.0004775566222569887</v>
      </c>
      <c r="M438">
        <f t="shared" si="27"/>
        <v>0.8450065376599372</v>
      </c>
    </row>
    <row r="439" spans="9:13" ht="15">
      <c r="I439">
        <v>437</v>
      </c>
      <c r="J439">
        <f t="shared" si="24"/>
        <v>0.00033473218623300137</v>
      </c>
      <c r="K439">
        <f t="shared" si="25"/>
        <v>0.9062309991127371</v>
      </c>
      <c r="L439">
        <f t="shared" si="26"/>
        <v>0.00047549547795154443</v>
      </c>
      <c r="M439">
        <f t="shared" si="27"/>
        <v>0.8454830627327508</v>
      </c>
    </row>
    <row r="440" spans="9:13" ht="15">
      <c r="I440">
        <v>438</v>
      </c>
      <c r="J440">
        <f t="shared" si="24"/>
        <v>0.0003330893651887722</v>
      </c>
      <c r="K440">
        <f t="shared" si="25"/>
        <v>0.9065649090129836</v>
      </c>
      <c r="L440">
        <f t="shared" si="26"/>
        <v>0.0004734460194839232</v>
      </c>
      <c r="M440">
        <f t="shared" si="27"/>
        <v>0.8459575325111117</v>
      </c>
    </row>
    <row r="441" spans="9:13" ht="15">
      <c r="I441">
        <v>439</v>
      </c>
      <c r="J441">
        <f t="shared" si="24"/>
        <v>0.0003314570080839917</v>
      </c>
      <c r="K441">
        <f t="shared" si="25"/>
        <v>0.9068971813310858</v>
      </c>
      <c r="L441">
        <f t="shared" si="26"/>
        <v>0.00047140816400302566</v>
      </c>
      <c r="M441">
        <f t="shared" si="27"/>
        <v>0.846429958639373</v>
      </c>
    </row>
    <row r="442" spans="9:13" ht="15">
      <c r="I442">
        <v>440</v>
      </c>
      <c r="J442">
        <f t="shared" si="24"/>
        <v>0.00032983503215218847</v>
      </c>
      <c r="K442">
        <f t="shared" si="25"/>
        <v>0.9072278264895338</v>
      </c>
      <c r="L442">
        <f t="shared" si="26"/>
        <v>0.00046938182936500283</v>
      </c>
      <c r="M442">
        <f t="shared" si="27"/>
        <v>0.8469003526793908</v>
      </c>
    </row>
    <row r="443" spans="9:13" ht="15">
      <c r="I443">
        <v>441</v>
      </c>
      <c r="J443">
        <f t="shared" si="24"/>
        <v>0.00032822335541310356</v>
      </c>
      <c r="K443">
        <f t="shared" si="25"/>
        <v>0.9075568548284456</v>
      </c>
      <c r="L443">
        <f t="shared" si="26"/>
        <v>0.00046736693412619836</v>
      </c>
      <c r="M443">
        <f t="shared" si="27"/>
        <v>0.8473687261112284</v>
      </c>
    </row>
    <row r="444" spans="9:13" ht="15">
      <c r="I444">
        <v>442</v>
      </c>
      <c r="J444">
        <f t="shared" si="24"/>
        <v>0.0003266218966639535</v>
      </c>
      <c r="K444">
        <f t="shared" si="25"/>
        <v>0.9078842766063481</v>
      </c>
      <c r="L444">
        <f t="shared" si="26"/>
        <v>0.0004653633975361831</v>
      </c>
      <c r="M444">
        <f t="shared" si="27"/>
        <v>0.8478350903338518</v>
      </c>
    </row>
    <row r="445" spans="9:13" ht="15">
      <c r="I445">
        <v>443</v>
      </c>
      <c r="J445">
        <f t="shared" si="24"/>
        <v>0.00032503057547080433</v>
      </c>
      <c r="K445">
        <f t="shared" si="25"/>
        <v>0.9082101020009504</v>
      </c>
      <c r="L445">
        <f t="shared" si="26"/>
        <v>0.00046337113953086003</v>
      </c>
      <c r="M445">
        <f t="shared" si="27"/>
        <v>0.8482994566658214</v>
      </c>
    </row>
    <row r="446" spans="9:13" ht="15">
      <c r="I446">
        <v>444</v>
      </c>
      <c r="J446">
        <f t="shared" si="24"/>
        <v>0.0003234493121600492</v>
      </c>
      <c r="K446">
        <f t="shared" si="25"/>
        <v>0.9085343411099088</v>
      </c>
      <c r="L446">
        <f t="shared" si="26"/>
        <v>0.0004613900807256496</v>
      </c>
      <c r="M446">
        <f t="shared" si="27"/>
        <v>0.8487618363459729</v>
      </c>
    </row>
    <row r="447" spans="9:13" ht="15">
      <c r="I447">
        <v>445</v>
      </c>
      <c r="J447">
        <f t="shared" si="24"/>
        <v>0.0003218780278100023</v>
      </c>
      <c r="K447">
        <f t="shared" si="25"/>
        <v>0.9088570039515825</v>
      </c>
      <c r="L447">
        <f t="shared" si="26"/>
        <v>0.00045942014240875237</v>
      </c>
      <c r="M447">
        <f t="shared" si="27"/>
        <v>0.8492222405340948</v>
      </c>
    </row>
    <row r="448" spans="9:13" ht="15">
      <c r="I448">
        <v>446</v>
      </c>
      <c r="J448">
        <f t="shared" si="24"/>
        <v>0.00032031664424259375</v>
      </c>
      <c r="K448">
        <f t="shared" si="25"/>
        <v>0.9091781004657816</v>
      </c>
      <c r="L448">
        <f t="shared" si="26"/>
        <v>0.00045746124653448563</v>
      </c>
      <c r="M448">
        <f t="shared" si="27"/>
        <v>0.8496806803115973</v>
      </c>
    </row>
    <row r="449" spans="9:13" ht="15">
      <c r="I449">
        <v>447</v>
      </c>
      <c r="J449">
        <f t="shared" si="24"/>
        <v>0.0003187650840151765</v>
      </c>
      <c r="K449">
        <f t="shared" si="25"/>
        <v>0.9094976405145063</v>
      </c>
      <c r="L449">
        <f t="shared" si="26"/>
        <v>0.0004555133157167031</v>
      </c>
      <c r="M449">
        <f t="shared" si="27"/>
        <v>0.8501371666821753</v>
      </c>
    </row>
    <row r="450" spans="9:13" ht="15">
      <c r="I450">
        <v>448</v>
      </c>
      <c r="J450">
        <f t="shared" si="24"/>
        <v>0.00031722327041242416</v>
      </c>
      <c r="K450">
        <f t="shared" si="25"/>
        <v>0.9098156338826787</v>
      </c>
      <c r="L450">
        <f t="shared" si="26"/>
        <v>0.00045357627322227474</v>
      </c>
      <c r="M450">
        <f t="shared" si="27"/>
        <v>0.8505917105724645</v>
      </c>
    </row>
    <row r="451" spans="9:13" ht="15">
      <c r="I451">
        <v>449</v>
      </c>
      <c r="J451">
        <f t="shared" si="24"/>
        <v>0.00031569112743834167</v>
      </c>
      <c r="K451">
        <f t="shared" si="25"/>
        <v>0.9101320902788661</v>
      </c>
      <c r="L451">
        <f t="shared" si="26"/>
        <v>0.00045165004296465424</v>
      </c>
      <c r="M451">
        <f t="shared" si="27"/>
        <v>0.8510443228326918</v>
      </c>
    </row>
    <row r="452" spans="9:13" ht="15">
      <c r="I452">
        <v>450</v>
      </c>
      <c r="J452">
        <f aca="true" t="shared" si="28" ref="J452:J515">_xlfn.LOGNORM.DIST(I452,$E$2,$F$2,FALSE)</f>
        <v>0.00031416857980838173</v>
      </c>
      <c r="K452">
        <f aca="true" t="shared" si="29" ref="K452:K515">_xlfn.LOGNORM.DIST(I452,$E$2,$F$2,TRUE)</f>
        <v>0.9104470193359957</v>
      </c>
      <c r="L452">
        <f aca="true" t="shared" si="30" ref="L452:L515">_xlfn.LOGNORM.DIST(I452,$H$2,$F$2,FALSE)</f>
        <v>0.00044973454949750785</v>
      </c>
      <c r="M452">
        <f aca="true" t="shared" si="31" ref="M452:M515">_xlfn.LOGNORM.DIST(I452,$H$2,$F$2,TRUE)</f>
        <v>0.851495014237317</v>
      </c>
    </row>
    <row r="453" spans="9:13" ht="15">
      <c r="I453">
        <v>451</v>
      </c>
      <c r="J453">
        <f t="shared" si="28"/>
        <v>0.00031265555294163774</v>
      </c>
      <c r="K453">
        <f t="shared" si="29"/>
        <v>0.9107604306120629</v>
      </c>
      <c r="L453">
        <f t="shared" si="30"/>
        <v>0.0004478297180084237</v>
      </c>
      <c r="M453">
        <f t="shared" si="31"/>
        <v>0.8519437954856725</v>
      </c>
    </row>
    <row r="454" spans="9:13" ht="15">
      <c r="I454">
        <v>452</v>
      </c>
      <c r="J454">
        <f t="shared" si="28"/>
        <v>0.00031115197295316326</v>
      </c>
      <c r="K454">
        <f t="shared" si="29"/>
        <v>0.9110723335908308</v>
      </c>
      <c r="L454">
        <f t="shared" si="30"/>
        <v>0.00044593547431268364</v>
      </c>
      <c r="M454">
        <f t="shared" si="31"/>
        <v>0.8523906772025915</v>
      </c>
    </row>
    <row r="455" spans="9:13" ht="15">
      <c r="I455">
        <v>453</v>
      </c>
      <c r="J455">
        <f t="shared" si="28"/>
        <v>0.0003096577666463627</v>
      </c>
      <c r="K455">
        <f t="shared" si="29"/>
        <v>0.9113827376825223</v>
      </c>
      <c r="L455">
        <f t="shared" si="30"/>
        <v>0.0004440517448471093</v>
      </c>
      <c r="M455">
        <f t="shared" si="31"/>
        <v>0.8528356699390343</v>
      </c>
    </row>
    <row r="456" spans="9:13" ht="15">
      <c r="I456">
        <v>454</v>
      </c>
      <c r="J456">
        <f t="shared" si="28"/>
        <v>0.0003081728615054967</v>
      </c>
      <c r="K456">
        <f t="shared" si="29"/>
        <v>0.9116916522245047</v>
      </c>
      <c r="L456">
        <f t="shared" si="30"/>
        <v>0.0004421784566639758</v>
      </c>
      <c r="M456">
        <f t="shared" si="31"/>
        <v>0.8532787841727064</v>
      </c>
    </row>
    <row r="457" spans="9:13" ht="15">
      <c r="I457">
        <v>455</v>
      </c>
      <c r="J457">
        <f t="shared" si="28"/>
        <v>0.0003066971856882682</v>
      </c>
      <c r="K457">
        <f t="shared" si="29"/>
        <v>0.9119990864819669</v>
      </c>
      <c r="L457">
        <f t="shared" si="30"/>
        <v>0.00044031553742499523</v>
      </c>
      <c r="M457">
        <f t="shared" si="31"/>
        <v>0.8537200303086703</v>
      </c>
    </row>
    <row r="458" spans="9:13" ht="15">
      <c r="I458">
        <v>456</v>
      </c>
      <c r="J458">
        <f t="shared" si="28"/>
        <v>0.0003052306680185044</v>
      </c>
      <c r="K458">
        <f t="shared" si="29"/>
        <v>0.9123050496485897</v>
      </c>
      <c r="L458">
        <f t="shared" si="30"/>
        <v>0.00043846291539536056</v>
      </c>
      <c r="M458">
        <f t="shared" si="31"/>
        <v>0.8541594186799528</v>
      </c>
    </row>
    <row r="459" spans="9:13" ht="15">
      <c r="I459">
        <v>457</v>
      </c>
      <c r="J459">
        <f t="shared" si="28"/>
        <v>0.0003037732379789375</v>
      </c>
      <c r="K459">
        <f t="shared" si="29"/>
        <v>0.9126095508472069</v>
      </c>
      <c r="L459">
        <f t="shared" si="30"/>
        <v>0.00043662051943786916</v>
      </c>
      <c r="M459">
        <f t="shared" si="31"/>
        <v>0.8545969595481452</v>
      </c>
    </row>
    <row r="460" spans="9:13" ht="15">
      <c r="I460">
        <v>458</v>
      </c>
      <c r="J460">
        <f t="shared" si="28"/>
        <v>0.00030232482570406087</v>
      </c>
      <c r="K460">
        <f t="shared" si="29"/>
        <v>0.912912599130462</v>
      </c>
      <c r="L460">
        <f t="shared" si="30"/>
        <v>0.00043478827900709485</v>
      </c>
      <c r="M460">
        <f t="shared" si="31"/>
        <v>0.8550326631039977</v>
      </c>
    </row>
    <row r="461" spans="9:13" ht="15">
      <c r="I461">
        <v>459</v>
      </c>
      <c r="J461">
        <f t="shared" si="28"/>
        <v>0.0003008853619730874</v>
      </c>
      <c r="K461">
        <f t="shared" si="29"/>
        <v>0.9132142034814559</v>
      </c>
      <c r="L461">
        <f t="shared" si="30"/>
        <v>0.0004329661241436374</v>
      </c>
      <c r="M461">
        <f t="shared" si="31"/>
        <v>0.8554665394680087</v>
      </c>
    </row>
    <row r="462" spans="9:13" ht="15">
      <c r="I462">
        <v>460</v>
      </c>
      <c r="J462">
        <f t="shared" si="28"/>
        <v>0.0002994547782029864</v>
      </c>
      <c r="K462">
        <f t="shared" si="29"/>
        <v>0.9135143728143882</v>
      </c>
      <c r="L462">
        <f t="shared" si="30"/>
        <v>0.00043115398546842966</v>
      </c>
      <c r="M462">
        <f t="shared" si="31"/>
        <v>0.8558985986910079</v>
      </c>
    </row>
    <row r="463" spans="9:13" ht="15">
      <c r="I463">
        <v>461</v>
      </c>
      <c r="J463">
        <f t="shared" si="28"/>
        <v>0.0002980330064416092</v>
      </c>
      <c r="K463">
        <f t="shared" si="29"/>
        <v>0.9138131159751911</v>
      </c>
      <c r="L463">
        <f t="shared" si="30"/>
        <v>0.0004293517941771124</v>
      </c>
      <c r="M463">
        <f t="shared" si="31"/>
        <v>0.8563288507547339</v>
      </c>
    </row>
    <row r="464" spans="9:13" ht="15">
      <c r="I464">
        <v>462</v>
      </c>
      <c r="J464">
        <f t="shared" si="28"/>
        <v>0.0002966199793609039</v>
      </c>
      <c r="K464">
        <f t="shared" si="29"/>
        <v>0.9141104417421579</v>
      </c>
      <c r="L464">
        <f t="shared" si="30"/>
        <v>0.0004275594820344654</v>
      </c>
      <c r="M464">
        <f t="shared" si="31"/>
        <v>0.8567573055724054</v>
      </c>
    </row>
    <row r="465" spans="9:13" ht="15">
      <c r="I465">
        <v>463</v>
      </c>
      <c r="J465">
        <f t="shared" si="28"/>
        <v>0.00029521563025020607</v>
      </c>
      <c r="K465">
        <f t="shared" si="29"/>
        <v>0.9144063588265628</v>
      </c>
      <c r="L465">
        <f t="shared" si="30"/>
        <v>0.0004257769813689034</v>
      </c>
      <c r="M465">
        <f t="shared" si="31"/>
        <v>0.857183972989289</v>
      </c>
    </row>
    <row r="466" spans="9:13" ht="15">
      <c r="I466">
        <v>464</v>
      </c>
      <c r="J466">
        <f t="shared" si="28"/>
        <v>0.0002938198930096174</v>
      </c>
      <c r="K466">
        <f t="shared" si="29"/>
        <v>0.9147008758732751</v>
      </c>
      <c r="L466">
        <f t="shared" si="30"/>
        <v>0.0004240042250670346</v>
      </c>
      <c r="M466">
        <f t="shared" si="31"/>
        <v>0.8576088627832583</v>
      </c>
    </row>
    <row r="467" spans="9:13" ht="15">
      <c r="I467">
        <v>465</v>
      </c>
      <c r="J467">
        <f t="shared" si="28"/>
        <v>0.00029243270214346655</v>
      </c>
      <c r="K467">
        <f t="shared" si="29"/>
        <v>0.9149940014613669</v>
      </c>
      <c r="L467">
        <f t="shared" si="30"/>
        <v>0.0004222411465682769</v>
      </c>
      <c r="M467">
        <f t="shared" si="31"/>
        <v>0.8580319846653511</v>
      </c>
    </row>
    <row r="468" spans="9:13" ht="15">
      <c r="I468">
        <v>466</v>
      </c>
      <c r="J468">
        <f t="shared" si="28"/>
        <v>0.000291053992753843</v>
      </c>
      <c r="K468">
        <f t="shared" si="29"/>
        <v>0.9152857441047142</v>
      </c>
      <c r="L468">
        <f t="shared" si="30"/>
        <v>0.0004204876798595304</v>
      </c>
      <c r="M468">
        <f t="shared" si="31"/>
        <v>0.8584533482803188</v>
      </c>
    </row>
    <row r="469" spans="9:13" ht="15">
      <c r="I469">
        <v>467</v>
      </c>
      <c r="J469">
        <f t="shared" si="28"/>
        <v>0.0002896837005342206</v>
      </c>
      <c r="K469">
        <f t="shared" si="29"/>
        <v>0.9155761122525914</v>
      </c>
      <c r="L469">
        <f t="shared" si="30"/>
        <v>0.0004187437594699135</v>
      </c>
      <c r="M469">
        <f t="shared" si="31"/>
        <v>0.8588729632071708</v>
      </c>
    </row>
    <row r="470" spans="9:13" ht="15">
      <c r="I470">
        <v>468</v>
      </c>
      <c r="J470">
        <f t="shared" si="28"/>
        <v>0.0002883217617631513</v>
      </c>
      <c r="K470">
        <f t="shared" si="29"/>
        <v>0.9158651142902592</v>
      </c>
      <c r="L470">
        <f t="shared" si="30"/>
        <v>0.00041700932046555793</v>
      </c>
      <c r="M470">
        <f t="shared" si="31"/>
        <v>0.8592908389597146</v>
      </c>
    </row>
    <row r="471" spans="9:13" ht="15">
      <c r="I471">
        <v>469</v>
      </c>
      <c r="J471">
        <f t="shared" si="28"/>
        <v>0.0002869681132980401</v>
      </c>
      <c r="K471">
        <f t="shared" si="29"/>
        <v>0.9161527585395467</v>
      </c>
      <c r="L471">
        <f t="shared" si="30"/>
        <v>0.0004152842984444544</v>
      </c>
      <c r="M471">
        <f t="shared" si="31"/>
        <v>0.8597069849870904</v>
      </c>
    </row>
    <row r="472" spans="9:13" ht="15">
      <c r="I472">
        <v>470</v>
      </c>
      <c r="J472">
        <f t="shared" si="28"/>
        <v>0.00028562269256899014</v>
      </c>
      <c r="K472">
        <f t="shared" si="29"/>
        <v>0.9164390532594276</v>
      </c>
      <c r="L472">
        <f t="shared" si="30"/>
        <v>0.00041356862953135446</v>
      </c>
      <c r="M472">
        <f t="shared" si="31"/>
        <v>0.8601214106743004</v>
      </c>
    </row>
    <row r="473" spans="9:13" ht="15">
      <c r="I473">
        <v>471</v>
      </c>
      <c r="J473">
        <f t="shared" si="28"/>
        <v>0.0002842854375727309</v>
      </c>
      <c r="K473">
        <f t="shared" si="29"/>
        <v>0.9167240066465894</v>
      </c>
      <c r="L473">
        <f t="shared" si="30"/>
        <v>0.0004118622503727398</v>
      </c>
      <c r="M473">
        <f t="shared" si="31"/>
        <v>0.8605341253427322</v>
      </c>
    </row>
    <row r="474" spans="9:13" ht="15">
      <c r="I474">
        <v>472</v>
      </c>
      <c r="J474">
        <f t="shared" si="28"/>
        <v>0.00028295628686661716</v>
      </c>
      <c r="K474">
        <f t="shared" si="29"/>
        <v>0.9170076268359969</v>
      </c>
      <c r="L474">
        <f t="shared" si="30"/>
        <v>0.0004101650981318338</v>
      </c>
      <c r="M474">
        <f t="shared" si="31"/>
        <v>0.8609451382506793</v>
      </c>
    </row>
    <row r="475" spans="9:13" ht="15">
      <c r="I475">
        <v>473</v>
      </c>
      <c r="J475">
        <f t="shared" si="28"/>
        <v>0.00028163517956269444</v>
      </c>
      <c r="K475">
        <f t="shared" si="29"/>
        <v>0.9172899219014505</v>
      </c>
      <c r="L475">
        <f t="shared" si="30"/>
        <v>0.00040847711048367107</v>
      </c>
      <c r="M475">
        <f t="shared" si="31"/>
        <v>0.8613544585938544</v>
      </c>
    </row>
    <row r="476" spans="9:13" ht="15">
      <c r="I476">
        <v>474</v>
      </c>
      <c r="J476">
        <f t="shared" si="28"/>
        <v>0.0002803220553218475</v>
      </c>
      <c r="K476">
        <f t="shared" si="29"/>
        <v>0.9175708998561374</v>
      </c>
      <c r="L476">
        <f t="shared" si="30"/>
        <v>0.00040679822561022255</v>
      </c>
      <c r="M476">
        <f t="shared" si="31"/>
        <v>0.8617620955058994</v>
      </c>
    </row>
    <row r="477" spans="9:13" ht="15">
      <c r="I477">
        <v>475</v>
      </c>
      <c r="J477">
        <f t="shared" si="28"/>
        <v>0.0002790168543480102</v>
      </c>
      <c r="K477">
        <f t="shared" si="29"/>
        <v>0.9178505686531773</v>
      </c>
      <c r="L477">
        <f t="shared" si="30"/>
        <v>0.00040512838219557693</v>
      </c>
      <c r="M477">
        <f t="shared" si="31"/>
        <v>0.862168058058889</v>
      </c>
    </row>
    <row r="478" spans="9:13" ht="15">
      <c r="I478">
        <v>476</v>
      </c>
      <c r="J478">
        <f t="shared" si="28"/>
        <v>0.00027771951738245107</v>
      </c>
      <c r="K478">
        <f t="shared" si="29"/>
        <v>0.9181289361861635</v>
      </c>
      <c r="L478">
        <f t="shared" si="30"/>
        <v>0.0004034675194211625</v>
      </c>
      <c r="M478">
        <f t="shared" si="31"/>
        <v>0.8625723552638318</v>
      </c>
    </row>
    <row r="479" spans="9:13" ht="15">
      <c r="I479">
        <v>477</v>
      </c>
      <c r="J479">
        <f t="shared" si="28"/>
        <v>0.00027642998569812557</v>
      </c>
      <c r="K479">
        <f t="shared" si="29"/>
        <v>0.9184060102896968</v>
      </c>
      <c r="L479">
        <f t="shared" si="30"/>
        <v>0.00040181557696103394</v>
      </c>
      <c r="M479">
        <f t="shared" si="31"/>
        <v>0.8629749960711641</v>
      </c>
    </row>
    <row r="480" spans="9:13" ht="15">
      <c r="I480">
        <v>478</v>
      </c>
      <c r="J480">
        <f t="shared" si="28"/>
        <v>0.00027514820109409555</v>
      </c>
      <c r="K480">
        <f t="shared" si="29"/>
        <v>0.9186817987399142</v>
      </c>
      <c r="L480">
        <f t="shared" si="30"/>
        <v>0.0004001724949772032</v>
      </c>
      <c r="M480">
        <f t="shared" si="31"/>
        <v>0.8633759893712407</v>
      </c>
    </row>
    <row r="481" spans="9:13" ht="15">
      <c r="I481">
        <v>479</v>
      </c>
      <c r="J481">
        <f t="shared" si="28"/>
        <v>0.0002738741058900202</v>
      </c>
      <c r="K481">
        <f t="shared" si="29"/>
        <v>0.9189563092550126</v>
      </c>
      <c r="L481">
        <f t="shared" si="30"/>
        <v>0.0003985382141150244</v>
      </c>
      <c r="M481">
        <f t="shared" si="31"/>
        <v>0.8637753439948203</v>
      </c>
    </row>
    <row r="482" spans="9:13" ht="15">
      <c r="I482">
        <v>480</v>
      </c>
      <c r="J482">
        <f t="shared" si="28"/>
        <v>0.0002726076429207036</v>
      </c>
      <c r="K482">
        <f t="shared" si="29"/>
        <v>0.9192295494957667</v>
      </c>
      <c r="L482">
        <f t="shared" si="30"/>
        <v>0.00039691267549862017</v>
      </c>
      <c r="M482">
        <f t="shared" si="31"/>
        <v>0.8641730687135473</v>
      </c>
    </row>
    <row r="483" spans="9:13" ht="15">
      <c r="I483">
        <v>481</v>
      </c>
      <c r="J483">
        <f t="shared" si="28"/>
        <v>0.00027134875553071967</v>
      </c>
      <c r="K483">
        <f t="shared" si="29"/>
        <v>0.9195015270660415</v>
      </c>
      <c r="L483">
        <f t="shared" si="30"/>
        <v>0.00039529582072637417</v>
      </c>
      <c r="M483">
        <f t="shared" si="31"/>
        <v>0.864569172240427</v>
      </c>
    </row>
    <row r="484" spans="9:13" ht="15">
      <c r="I484">
        <v>482</v>
      </c>
      <c r="J484">
        <f t="shared" si="28"/>
        <v>0.00027009738756909505</v>
      </c>
      <c r="K484">
        <f t="shared" si="29"/>
        <v>0.9197722495132987</v>
      </c>
      <c r="L484">
        <f t="shared" si="30"/>
        <v>0.00039368759186645167</v>
      </c>
      <c r="M484">
        <f t="shared" si="31"/>
        <v>0.8649636632302989</v>
      </c>
    </row>
    <row r="485" spans="9:13" ht="15">
      <c r="I485">
        <v>483</v>
      </c>
      <c r="J485">
        <f t="shared" si="28"/>
        <v>0.0002688534833840549</v>
      </c>
      <c r="K485">
        <f t="shared" si="29"/>
        <v>0.9200417243290997</v>
      </c>
      <c r="L485">
        <f t="shared" si="30"/>
        <v>0.00039208793145238647</v>
      </c>
      <c r="M485">
        <f t="shared" si="31"/>
        <v>0.8653565502803033</v>
      </c>
    </row>
    <row r="486" spans="9:13" ht="15">
      <c r="I486">
        <v>484</v>
      </c>
      <c r="J486">
        <f t="shared" si="28"/>
        <v>0.00026761698781782936</v>
      </c>
      <c r="K486">
        <f t="shared" si="29"/>
        <v>0.9203099589496011</v>
      </c>
      <c r="L486">
        <f t="shared" si="30"/>
        <v>0.0003904967824787011</v>
      </c>
      <c r="M486">
        <f t="shared" si="31"/>
        <v>0.8657478419303455</v>
      </c>
    </row>
    <row r="487" spans="9:13" ht="15">
      <c r="I487">
        <v>485</v>
      </c>
      <c r="J487">
        <f t="shared" si="28"/>
        <v>0.00026638784620153575</v>
      </c>
      <c r="K487">
        <f t="shared" si="29"/>
        <v>0.9205769607560467</v>
      </c>
      <c r="L487">
        <f t="shared" si="30"/>
        <v>0.00038891408839658657</v>
      </c>
      <c r="M487">
        <f t="shared" si="31"/>
        <v>0.866137546663553</v>
      </c>
    </row>
    <row r="488" spans="9:13" ht="15">
      <c r="I488">
        <v>486</v>
      </c>
      <c r="J488">
        <f t="shared" si="28"/>
        <v>0.00026516600435009646</v>
      </c>
      <c r="K488">
        <f t="shared" si="29"/>
        <v>0.9208427370752537</v>
      </c>
      <c r="L488">
        <f t="shared" si="30"/>
        <v>0.0003873397931096147</v>
      </c>
      <c r="M488">
        <f t="shared" si="31"/>
        <v>0.866525672906732</v>
      </c>
    </row>
    <row r="489" spans="9:13" ht="15">
      <c r="I489">
        <v>487</v>
      </c>
      <c r="J489">
        <f t="shared" si="28"/>
        <v>0.000263951408557246</v>
      </c>
      <c r="K489">
        <f t="shared" si="29"/>
        <v>0.9211072951800944</v>
      </c>
      <c r="L489">
        <f t="shared" si="30"/>
        <v>0.00038577384096951127</v>
      </c>
      <c r="M489">
        <f t="shared" si="31"/>
        <v>0.8669122290308162</v>
      </c>
    </row>
    <row r="490" spans="9:13" ht="15">
      <c r="I490">
        <v>488</v>
      </c>
      <c r="J490">
        <f t="shared" si="28"/>
        <v>0.0002627440055905739</v>
      </c>
      <c r="K490">
        <f t="shared" si="29"/>
        <v>0.9213706422899718</v>
      </c>
      <c r="L490">
        <f t="shared" si="30"/>
        <v>0.00038421617677196013</v>
      </c>
      <c r="M490">
        <f t="shared" si="31"/>
        <v>0.8672972233513138</v>
      </c>
    </row>
    <row r="491" spans="9:13" ht="15">
      <c r="I491">
        <v>489</v>
      </c>
      <c r="J491">
        <f t="shared" si="28"/>
        <v>0.000261543742686639</v>
      </c>
      <c r="K491">
        <f t="shared" si="29"/>
        <v>0.9216327855712914</v>
      </c>
      <c r="L491">
        <f t="shared" si="30"/>
        <v>0.0003826667457524664</v>
      </c>
      <c r="M491">
        <f t="shared" si="31"/>
        <v>0.8676806641287481</v>
      </c>
    </row>
    <row r="492" spans="9:13" ht="15">
      <c r="I492">
        <v>490</v>
      </c>
      <c r="J492">
        <f t="shared" si="28"/>
        <v>0.00026035056754614074</v>
      </c>
      <c r="K492">
        <f t="shared" si="29"/>
        <v>0.9218937321379277</v>
      </c>
      <c r="L492">
        <f t="shared" si="30"/>
        <v>0.0003811254935822506</v>
      </c>
      <c r="M492">
        <f t="shared" si="31"/>
        <v>0.8680625595690968</v>
      </c>
    </row>
    <row r="493" spans="9:13" ht="15">
      <c r="I493">
        <v>491</v>
      </c>
      <c r="J493">
        <f t="shared" si="28"/>
        <v>0.00025916442832913745</v>
      </c>
      <c r="K493">
        <f t="shared" si="29"/>
        <v>0.9221534890516864</v>
      </c>
      <c r="L493">
        <f t="shared" si="30"/>
        <v>0.0003795923663641904</v>
      </c>
      <c r="M493">
        <f t="shared" si="31"/>
        <v>0.8684429178242251</v>
      </c>
    </row>
    <row r="494" spans="9:13" ht="15">
      <c r="I494">
        <v>492</v>
      </c>
      <c r="J494">
        <f t="shared" si="28"/>
        <v>0.00025798527365033564</v>
      </c>
      <c r="K494">
        <f t="shared" si="29"/>
        <v>0.9224120633227604</v>
      </c>
      <c r="L494">
        <f t="shared" si="30"/>
        <v>0.0003780673106288164</v>
      </c>
      <c r="M494">
        <f t="shared" si="31"/>
        <v>0.8688217469923147</v>
      </c>
    </row>
    <row r="495" spans="9:13" ht="15">
      <c r="I495">
        <v>493</v>
      </c>
      <c r="J495">
        <f t="shared" si="28"/>
        <v>0.0002568130525744269</v>
      </c>
      <c r="K495">
        <f t="shared" si="29"/>
        <v>0.9226694619101831</v>
      </c>
      <c r="L495">
        <f t="shared" si="30"/>
        <v>0.00037655027333033305</v>
      </c>
      <c r="M495">
        <f t="shared" si="31"/>
        <v>0.8691990551182904</v>
      </c>
    </row>
    <row r="496" spans="9:13" ht="15">
      <c r="I496">
        <v>494</v>
      </c>
      <c r="J496">
        <f t="shared" si="28"/>
        <v>0.00025564771461147445</v>
      </c>
      <c r="K496">
        <f t="shared" si="29"/>
        <v>0.9229256917222753</v>
      </c>
      <c r="L496">
        <f t="shared" si="30"/>
        <v>0.0003750412018426921</v>
      </c>
      <c r="M496">
        <f t="shared" si="31"/>
        <v>0.8695748501942412</v>
      </c>
    </row>
    <row r="497" spans="9:13" ht="15">
      <c r="I497">
        <v>495</v>
      </c>
      <c r="J497">
        <f t="shared" si="28"/>
        <v>0.00025448920971236596</v>
      </c>
      <c r="K497">
        <f t="shared" si="29"/>
        <v>0.9231807596170891</v>
      </c>
      <c r="L497">
        <f t="shared" si="30"/>
        <v>0.0003735400439557102</v>
      </c>
      <c r="M497">
        <f t="shared" si="31"/>
        <v>0.8699491401598382</v>
      </c>
    </row>
    <row r="498" spans="9:13" ht="15">
      <c r="I498">
        <v>496</v>
      </c>
      <c r="J498">
        <f t="shared" si="28"/>
        <v>0.0002533374882643121</v>
      </c>
      <c r="K498">
        <f t="shared" si="29"/>
        <v>0.9234346724028457</v>
      </c>
      <c r="L498">
        <f t="shared" si="30"/>
        <v>0.000372046747871217</v>
      </c>
      <c r="M498">
        <f t="shared" si="31"/>
        <v>0.8703219329027488</v>
      </c>
    </row>
    <row r="499" spans="9:13" ht="15">
      <c r="I499">
        <v>497</v>
      </c>
      <c r="J499">
        <f t="shared" si="28"/>
        <v>0.0002521925010863945</v>
      </c>
      <c r="K499">
        <f t="shared" si="29"/>
        <v>0.9236874368383697</v>
      </c>
      <c r="L499">
        <f t="shared" si="30"/>
        <v>0.0003705612621992532</v>
      </c>
      <c r="M499">
        <f t="shared" si="31"/>
        <v>0.8706932362590469</v>
      </c>
    </row>
    <row r="500" spans="9:13" ht="15">
      <c r="I500">
        <v>498</v>
      </c>
      <c r="J500">
        <f t="shared" si="28"/>
        <v>0.00025105419942517604</v>
      </c>
      <c r="K500">
        <f t="shared" si="29"/>
        <v>0.9239390596335193</v>
      </c>
      <c r="L500">
        <f t="shared" si="30"/>
        <v>0.0003690835359543072</v>
      </c>
      <c r="M500">
        <f t="shared" si="31"/>
        <v>0.8710630580136185</v>
      </c>
    </row>
    <row r="501" spans="9:13" ht="15">
      <c r="I501">
        <v>499</v>
      </c>
      <c r="J501">
        <f t="shared" si="28"/>
        <v>0.0002499225349503543</v>
      </c>
      <c r="K501">
        <f t="shared" si="29"/>
        <v>0.9241895474496109</v>
      </c>
      <c r="L501">
        <f t="shared" si="30"/>
        <v>0.00036761351855158495</v>
      </c>
      <c r="M501">
        <f t="shared" si="31"/>
        <v>0.8714314059005652</v>
      </c>
    </row>
    <row r="502" spans="9:13" ht="15">
      <c r="I502">
        <v>500</v>
      </c>
      <c r="J502">
        <f t="shared" si="28"/>
        <v>0.0002487974597504648</v>
      </c>
      <c r="K502">
        <f t="shared" si="29"/>
        <v>0.9244389068998403</v>
      </c>
      <c r="L502">
        <f t="shared" si="30"/>
        <v>0.00036615115980333023</v>
      </c>
      <c r="M502">
        <f t="shared" si="31"/>
        <v>0.8717982876036021</v>
      </c>
    </row>
    <row r="503" spans="9:13" ht="15">
      <c r="I503">
        <v>501</v>
      </c>
      <c r="J503">
        <f t="shared" si="28"/>
        <v>0.00024767892632864376</v>
      </c>
      <c r="K503">
        <f t="shared" si="29"/>
        <v>0.9246871445496999</v>
      </c>
      <c r="L503">
        <f t="shared" si="30"/>
        <v>0.0003646964099151723</v>
      </c>
      <c r="M503">
        <f t="shared" si="31"/>
        <v>0.8721637107564542</v>
      </c>
    </row>
    <row r="504" spans="9:13" ht="15">
      <c r="I504">
        <v>502</v>
      </c>
      <c r="J504">
        <f t="shared" si="28"/>
        <v>0.0002465668875984278</v>
      </c>
      <c r="K504">
        <f t="shared" si="29"/>
        <v>0.9249342669173902</v>
      </c>
      <c r="L504">
        <f t="shared" si="30"/>
        <v>0.00036324921948252217</v>
      </c>
      <c r="M504">
        <f t="shared" si="31"/>
        <v>0.8725276829432467</v>
      </c>
    </row>
    <row r="505" spans="9:13" ht="15">
      <c r="I505">
        <v>503</v>
      </c>
      <c r="J505">
        <f t="shared" si="28"/>
        <v>0.0002454612968796103</v>
      </c>
      <c r="K505">
        <f t="shared" si="29"/>
        <v>0.9251802804742294</v>
      </c>
      <c r="L505">
        <f t="shared" si="30"/>
        <v>0.0003618095394869942</v>
      </c>
      <c r="M505">
        <f t="shared" si="31"/>
        <v>0.872890211698894</v>
      </c>
    </row>
    <row r="506" spans="9:13" ht="15">
      <c r="I506">
        <v>504</v>
      </c>
      <c r="J506">
        <f t="shared" si="28"/>
        <v>0.00024436210789414406</v>
      </c>
      <c r="K506">
        <f t="shared" si="29"/>
        <v>0.9254251916450562</v>
      </c>
      <c r="L506">
        <f t="shared" si="30"/>
        <v>0.0003603773212928808</v>
      </c>
      <c r="M506">
        <f t="shared" si="31"/>
        <v>0.8732513045094836</v>
      </c>
    </row>
    <row r="507" spans="9:13" ht="15">
      <c r="I507">
        <v>505</v>
      </c>
      <c r="J507">
        <f t="shared" si="28"/>
        <v>0.00024326927476208914</v>
      </c>
      <c r="K507">
        <f t="shared" si="29"/>
        <v>0.9256690068086312</v>
      </c>
      <c r="L507">
        <f t="shared" si="30"/>
        <v>0.0003589525166436498</v>
      </c>
      <c r="M507">
        <f t="shared" si="31"/>
        <v>0.8736109688126573</v>
      </c>
    </row>
    <row r="508" spans="9:13" ht="15">
      <c r="I508">
        <v>506</v>
      </c>
      <c r="J508">
        <f t="shared" si="28"/>
        <v>0.00024218275199761283</v>
      </c>
      <c r="K508">
        <f t="shared" si="29"/>
        <v>0.9259117322980319</v>
      </c>
      <c r="L508">
        <f t="shared" si="30"/>
        <v>0.00035753507765848915</v>
      </c>
      <c r="M508">
        <f t="shared" si="31"/>
        <v>0.8739692119979883</v>
      </c>
    </row>
    <row r="509" spans="9:13" ht="15">
      <c r="I509">
        <v>507</v>
      </c>
      <c r="J509">
        <f t="shared" si="28"/>
        <v>0.00024110249450502656</v>
      </c>
      <c r="K509">
        <f t="shared" si="29"/>
        <v>0.9261533744010461</v>
      </c>
      <c r="L509">
        <f t="shared" si="30"/>
        <v>0.0003561249568288763</v>
      </c>
      <c r="M509">
        <f t="shared" si="31"/>
        <v>0.8743260414073555</v>
      </c>
    </row>
    <row r="510" spans="9:13" ht="15">
      <c r="I510">
        <v>508</v>
      </c>
      <c r="J510">
        <f t="shared" si="28"/>
        <v>0.00024002845757487793</v>
      </c>
      <c r="K510">
        <f t="shared" si="29"/>
        <v>0.9263939393605586</v>
      </c>
      <c r="L510">
        <f t="shared" si="30"/>
        <v>0.0003547221070151981</v>
      </c>
      <c r="M510">
        <f t="shared" si="31"/>
        <v>0.8746814643353138</v>
      </c>
    </row>
    <row r="511" spans="9:13" ht="15">
      <c r="I511">
        <v>509</v>
      </c>
      <c r="J511">
        <f t="shared" si="28"/>
        <v>0.00023896059688008442</v>
      </c>
      <c r="K511">
        <f t="shared" si="29"/>
        <v>0.9266334333749366</v>
      </c>
      <c r="L511">
        <f t="shared" si="30"/>
        <v>0.0003533264814433907</v>
      </c>
      <c r="M511">
        <f t="shared" si="31"/>
        <v>0.8750354880294623</v>
      </c>
    </row>
    <row r="512" spans="9:13" ht="15">
      <c r="I512">
        <v>510</v>
      </c>
      <c r="J512">
        <f t="shared" si="28"/>
        <v>0.00023789886847210443</v>
      </c>
      <c r="K512">
        <f t="shared" si="29"/>
        <v>0.9268718625984101</v>
      </c>
      <c r="L512">
        <f t="shared" si="30"/>
        <v>0.00035193803370162677</v>
      </c>
      <c r="M512">
        <f t="shared" si="31"/>
        <v>0.8753881196908065</v>
      </c>
    </row>
    <row r="513" spans="9:13" ht="15">
      <c r="I513">
        <v>511</v>
      </c>
      <c r="J513">
        <f t="shared" si="28"/>
        <v>0.0002368432287771669</v>
      </c>
      <c r="K513">
        <f t="shared" si="29"/>
        <v>0.9271092331414479</v>
      </c>
      <c r="L513">
        <f t="shared" si="30"/>
        <v>0.00035055671773702674</v>
      </c>
      <c r="M513">
        <f t="shared" si="31"/>
        <v>0.8757393664741207</v>
      </c>
    </row>
    <row r="514" spans="9:13" ht="15">
      <c r="I514">
        <v>512</v>
      </c>
      <c r="J514">
        <f t="shared" si="28"/>
        <v>0.00023579363459253023</v>
      </c>
      <c r="K514">
        <f t="shared" si="29"/>
        <v>0.9273455510711305</v>
      </c>
      <c r="L514">
        <f t="shared" si="30"/>
        <v>0.0003491824878524152</v>
      </c>
      <c r="M514">
        <f t="shared" si="31"/>
        <v>0.8760892354883034</v>
      </c>
    </row>
    <row r="515" spans="9:13" ht="15">
      <c r="I515">
        <v>513</v>
      </c>
      <c r="J515">
        <f t="shared" si="28"/>
        <v>0.00023475004308279</v>
      </c>
      <c r="K515">
        <f t="shared" si="29"/>
        <v>0.9275808224115204</v>
      </c>
      <c r="L515">
        <f t="shared" si="30"/>
        <v>0.0003478152987031</v>
      </c>
      <c r="M515">
        <f t="shared" si="31"/>
        <v>0.8764377337967334</v>
      </c>
    </row>
    <row r="516" spans="9:13" ht="15">
      <c r="I516">
        <v>514</v>
      </c>
      <c r="J516">
        <f aca="true" t="shared" si="32" ref="J516:J579">_xlfn.LOGNORM.DIST(I516,$E$2,$F$2,FALSE)</f>
        <v>0.0002337124117762282</v>
      </c>
      <c r="K516">
        <f aca="true" t="shared" si="33" ref="K516:K579">_xlfn.LOGNORM.DIST(I516,$E$2,$F$2,TRUE)</f>
        <v>0.9278150531440266</v>
      </c>
      <c r="L516">
        <f aca="true" t="shared" si="34" ref="L516:L579">_xlfn.LOGNORM.DIST(I516,$H$2,$F$2,FALSE)</f>
        <v>0.000346455105293691</v>
      </c>
      <c r="M516">
        <f aca="true" t="shared" si="35" ref="M516:M579">_xlfn.LOGNORM.DIST(I516,$H$2,$F$2,TRUE)</f>
        <v>0.8767848684176192</v>
      </c>
    </row>
    <row r="517" spans="9:13" ht="15">
      <c r="I517">
        <v>515</v>
      </c>
      <c r="J517">
        <f t="shared" si="32"/>
        <v>0.00023268069856120628</v>
      </c>
      <c r="K517">
        <f t="shared" si="33"/>
        <v>0.9280482492077662</v>
      </c>
      <c r="L517">
        <f t="shared" si="34"/>
        <v>0.0003451018629749515</v>
      </c>
      <c r="M517">
        <f t="shared" si="35"/>
        <v>0.8771306463243472</v>
      </c>
    </row>
    <row r="518" spans="9:13" ht="15">
      <c r="I518">
        <v>516</v>
      </c>
      <c r="J518">
        <f t="shared" si="32"/>
        <v>0.00023165486168259285</v>
      </c>
      <c r="K518">
        <f t="shared" si="33"/>
        <v>0.9282804164999238</v>
      </c>
      <c r="L518">
        <f t="shared" si="34"/>
        <v>0.00034375552744067865</v>
      </c>
      <c r="M518">
        <f t="shared" si="35"/>
        <v>0.8774750744458267</v>
      </c>
    </row>
    <row r="519" spans="9:13" ht="15">
      <c r="I519">
        <v>517</v>
      </c>
      <c r="J519">
        <f t="shared" si="32"/>
        <v>0.00023063485973824044</v>
      </c>
      <c r="K519">
        <f t="shared" si="33"/>
        <v>0.9285115608761055</v>
      </c>
      <c r="L519">
        <f t="shared" si="34"/>
        <v>0.00034241605472462057</v>
      </c>
      <c r="M519">
        <f t="shared" si="35"/>
        <v>0.8778181596668309</v>
      </c>
    </row>
    <row r="520" spans="9:13" ht="15">
      <c r="I520">
        <v>518</v>
      </c>
      <c r="J520">
        <f t="shared" si="32"/>
        <v>0.00022962065167549367</v>
      </c>
      <c r="K520">
        <f t="shared" si="33"/>
        <v>0.9287416881506902</v>
      </c>
      <c r="L520">
        <f t="shared" si="34"/>
        <v>0.0003410834011974211</v>
      </c>
      <c r="M520">
        <f t="shared" si="35"/>
        <v>0.8781599088283352</v>
      </c>
    </row>
    <row r="521" spans="9:13" ht="15">
      <c r="I521">
        <v>519</v>
      </c>
      <c r="J521">
        <f t="shared" si="32"/>
        <v>0.00022861219678774338</v>
      </c>
      <c r="K521">
        <f t="shared" si="33"/>
        <v>0.9289708040971777</v>
      </c>
      <c r="L521">
        <f t="shared" si="34"/>
        <v>0.00033975752356359926</v>
      </c>
      <c r="M521">
        <f t="shared" si="35"/>
        <v>0.8785003287278532</v>
      </c>
    </row>
    <row r="522" spans="9:13" ht="15">
      <c r="I522">
        <v>520</v>
      </c>
      <c r="J522">
        <f t="shared" si="32"/>
        <v>0.00022760945471101757</v>
      </c>
      <c r="K522">
        <f t="shared" si="33"/>
        <v>0.9291989144485324</v>
      </c>
      <c r="L522">
        <f t="shared" si="34"/>
        <v>0.00033843837885855714</v>
      </c>
      <c r="M522">
        <f t="shared" si="35"/>
        <v>0.8788394261197683</v>
      </c>
    </row>
    <row r="523" spans="9:13" ht="15">
      <c r="I523">
        <v>521</v>
      </c>
      <c r="J523">
        <f t="shared" si="32"/>
        <v>0.00022661238542060963</v>
      </c>
      <c r="K523">
        <f t="shared" si="33"/>
        <v>0.9294260248975248</v>
      </c>
      <c r="L523">
        <f t="shared" si="34"/>
        <v>0.00033712592444561974</v>
      </c>
      <c r="M523">
        <f t="shared" si="35"/>
        <v>0.879177207715664</v>
      </c>
    </row>
    <row r="524" spans="9:13" ht="15">
      <c r="I524">
        <v>522</v>
      </c>
      <c r="J524">
        <f t="shared" si="32"/>
        <v>0.00022562094922774474</v>
      </c>
      <c r="K524">
        <f t="shared" si="33"/>
        <v>0.9296521410970691</v>
      </c>
      <c r="L524">
        <f t="shared" si="34"/>
        <v>0.0003358201180131044</v>
      </c>
      <c r="M524">
        <f t="shared" si="35"/>
        <v>0.8795136801846496</v>
      </c>
    </row>
    <row r="525" spans="9:13" ht="15">
      <c r="I525">
        <v>523</v>
      </c>
      <c r="J525">
        <f t="shared" si="32"/>
        <v>0.00022463510677628879</v>
      </c>
      <c r="K525">
        <f t="shared" si="33"/>
        <v>0.9298772686605571</v>
      </c>
      <c r="L525">
        <f t="shared" si="34"/>
        <v>0.0003345209175714233</v>
      </c>
      <c r="M525">
        <f t="shared" si="35"/>
        <v>0.8798488501536837</v>
      </c>
    </row>
    <row r="526" spans="9:13" ht="15">
      <c r="I526">
        <v>524</v>
      </c>
      <c r="J526">
        <f t="shared" si="32"/>
        <v>0.00022365481903948564</v>
      </c>
      <c r="K526">
        <f t="shared" si="33"/>
        <v>0.9301014131621895</v>
      </c>
      <c r="L526">
        <f t="shared" si="34"/>
        <v>0.000333228281450209</v>
      </c>
      <c r="M526">
        <f t="shared" si="35"/>
        <v>0.8801827242078957</v>
      </c>
    </row>
    <row r="527" spans="9:13" ht="15">
      <c r="I527">
        <v>525</v>
      </c>
      <c r="J527">
        <f t="shared" si="32"/>
        <v>0.00022268004731673544</v>
      </c>
      <c r="K527">
        <f t="shared" si="33"/>
        <v>0.9303245801373038</v>
      </c>
      <c r="L527">
        <f t="shared" si="34"/>
        <v>0.0003319421682954763</v>
      </c>
      <c r="M527">
        <f t="shared" si="35"/>
        <v>0.8805153088909027</v>
      </c>
    </row>
    <row r="528" spans="9:13" ht="15">
      <c r="I528">
        <v>526</v>
      </c>
      <c r="J528">
        <f t="shared" si="32"/>
        <v>0.00022171075323041434</v>
      </c>
      <c r="K528">
        <f t="shared" si="33"/>
        <v>0.9305467750826983</v>
      </c>
      <c r="L528">
        <f t="shared" si="34"/>
        <v>0.000330662537066807</v>
      </c>
      <c r="M528">
        <f t="shared" si="35"/>
        <v>0.8808466107051253</v>
      </c>
    </row>
    <row r="529" spans="9:13" ht="15">
      <c r="I529">
        <v>527</v>
      </c>
      <c r="J529">
        <f t="shared" si="32"/>
        <v>0.00022074689872271766</v>
      </c>
      <c r="K529">
        <f t="shared" si="33"/>
        <v>0.930768003456954</v>
      </c>
      <c r="L529">
        <f t="shared" si="34"/>
        <v>0.00032938934703457184</v>
      </c>
      <c r="M529">
        <f t="shared" si="35"/>
        <v>0.8811766361120984</v>
      </c>
    </row>
    <row r="530" spans="9:13" ht="15">
      <c r="I530">
        <v>528</v>
      </c>
      <c r="J530">
        <f t="shared" si="32"/>
        <v>0.00021978844605255256</v>
      </c>
      <c r="K530">
        <f t="shared" si="33"/>
        <v>0.9309882706807527</v>
      </c>
      <c r="L530">
        <f t="shared" si="34"/>
        <v>0.00032812255777716796</v>
      </c>
      <c r="M530">
        <f t="shared" si="35"/>
        <v>0.8815053915327825</v>
      </c>
    </row>
    <row r="531" spans="9:13" ht="15">
      <c r="I531">
        <v>529</v>
      </c>
      <c r="J531">
        <f t="shared" si="32"/>
        <v>0.00021883535779245204</v>
      </c>
      <c r="K531">
        <f t="shared" si="33"/>
        <v>0.9312075821371923</v>
      </c>
      <c r="L531">
        <f t="shared" si="34"/>
        <v>0.0003268621291782977</v>
      </c>
      <c r="M531">
        <f t="shared" si="35"/>
        <v>0.8818328833478689</v>
      </c>
    </row>
    <row r="532" spans="9:13" ht="15">
      <c r="I532">
        <v>530</v>
      </c>
      <c r="J532">
        <f t="shared" si="32"/>
        <v>0.00021788759682553072</v>
      </c>
      <c r="K532">
        <f t="shared" si="33"/>
        <v>0.9314259431720986</v>
      </c>
      <c r="L532">
        <f t="shared" si="34"/>
        <v>0.0003256080214242639</v>
      </c>
      <c r="M532">
        <f t="shared" si="35"/>
        <v>0.8821591178980841</v>
      </c>
    </row>
    <row r="533" spans="9:13" ht="15">
      <c r="I533">
        <v>531</v>
      </c>
      <c r="J533">
        <f t="shared" si="32"/>
        <v>0.0002169451263424771</v>
      </c>
      <c r="K533">
        <f t="shared" si="33"/>
        <v>0.9316433590943346</v>
      </c>
      <c r="L533">
        <f t="shared" si="34"/>
        <v>0.0003243601950013013</v>
      </c>
      <c r="M533">
        <f t="shared" si="35"/>
        <v>0.8824841014844912</v>
      </c>
    </row>
    <row r="534" spans="9:13" ht="15">
      <c r="I534">
        <v>532</v>
      </c>
      <c r="J534">
        <f t="shared" si="32"/>
        <v>0.00021600790983857</v>
      </c>
      <c r="K534">
        <f t="shared" si="33"/>
        <v>0.9318598351761067</v>
      </c>
      <c r="L534">
        <f t="shared" si="34"/>
        <v>0.00032311861069292923</v>
      </c>
      <c r="M534">
        <f t="shared" si="35"/>
        <v>0.8828078403687883</v>
      </c>
    </row>
    <row r="535" spans="9:13" ht="15">
      <c r="I535">
        <v>533</v>
      </c>
      <c r="J535">
        <f t="shared" si="32"/>
        <v>0.00021507591111073719</v>
      </c>
      <c r="K535">
        <f t="shared" si="33"/>
        <v>0.9320753766532671</v>
      </c>
      <c r="L535">
        <f t="shared" si="34"/>
        <v>0.00032188322957733416</v>
      </c>
      <c r="M535">
        <f t="shared" si="35"/>
        <v>0.8831303407736046</v>
      </c>
    </row>
    <row r="536" spans="9:13" ht="15">
      <c r="I536">
        <v>534</v>
      </c>
      <c r="J536">
        <f t="shared" si="32"/>
        <v>0.0002141490942546412</v>
      </c>
      <c r="K536">
        <f t="shared" si="33"/>
        <v>0.9322899887256154</v>
      </c>
      <c r="L536">
        <f t="shared" si="34"/>
        <v>0.0003206540130247744</v>
      </c>
      <c r="M536">
        <f t="shared" si="35"/>
        <v>0.8834516088827942</v>
      </c>
    </row>
    <row r="537" spans="9:13" ht="15">
      <c r="I537">
        <v>535</v>
      </c>
      <c r="J537">
        <f t="shared" si="32"/>
        <v>0.00021322742366179908</v>
      </c>
      <c r="K537">
        <f t="shared" si="33"/>
        <v>0.9325036765571942</v>
      </c>
      <c r="L537">
        <f t="shared" si="34"/>
        <v>0.0003194309226950186</v>
      </c>
      <c r="M537">
        <f t="shared" si="35"/>
        <v>0.8837716508417253</v>
      </c>
    </row>
    <row r="538" spans="9:13" ht="15">
      <c r="I538">
        <v>536</v>
      </c>
      <c r="J538">
        <f t="shared" si="32"/>
        <v>0.0002123108640167336</v>
      </c>
      <c r="K538">
        <f t="shared" si="33"/>
        <v>0.932716445276585</v>
      </c>
      <c r="L538">
        <f t="shared" si="34"/>
        <v>0.00031821392053480146</v>
      </c>
      <c r="M538">
        <f t="shared" si="35"/>
        <v>0.8840904727575708</v>
      </c>
    </row>
    <row r="539" spans="9:13" ht="15">
      <c r="I539">
        <v>537</v>
      </c>
      <c r="J539">
        <f t="shared" si="32"/>
        <v>0.00021139938029415806</v>
      </c>
      <c r="K539">
        <f t="shared" si="33"/>
        <v>0.9329282999771987</v>
      </c>
      <c r="L539">
        <f t="shared" si="34"/>
        <v>0.000317002968775311</v>
      </c>
      <c r="M539">
        <f t="shared" si="35"/>
        <v>0.8844080806995921</v>
      </c>
    </row>
    <row r="540" spans="9:13" ht="15">
      <c r="I540">
        <v>538</v>
      </c>
      <c r="J540">
        <f t="shared" si="32"/>
        <v>0.0002104929377561881</v>
      </c>
      <c r="K540">
        <f t="shared" si="33"/>
        <v>0.933139245717565</v>
      </c>
      <c r="L540">
        <f t="shared" si="34"/>
        <v>0.0003157980299296992</v>
      </c>
      <c r="M540">
        <f t="shared" si="35"/>
        <v>0.8847244806994229</v>
      </c>
    </row>
    <row r="541" spans="9:13" ht="15">
      <c r="I541">
        <v>539</v>
      </c>
      <c r="J541">
        <f t="shared" si="32"/>
        <v>0.0002095915019495864</v>
      </c>
      <c r="K541">
        <f t="shared" si="33"/>
        <v>0.9333492875216185</v>
      </c>
      <c r="L541">
        <f t="shared" si="34"/>
        <v>0.0003145990667906142</v>
      </c>
      <c r="M541">
        <f t="shared" si="35"/>
        <v>0.8850396787513506</v>
      </c>
    </row>
    <row r="542" spans="9:13" ht="15">
      <c r="I542">
        <v>540</v>
      </c>
      <c r="J542">
        <f t="shared" si="32"/>
        <v>0.00020869503870304083</v>
      </c>
      <c r="K542">
        <f t="shared" si="33"/>
        <v>0.9335584303789811</v>
      </c>
      <c r="L542">
        <f t="shared" si="34"/>
        <v>0.00031340604242776417</v>
      </c>
      <c r="M542">
        <f t="shared" si="35"/>
        <v>0.8853536808125932</v>
      </c>
    </row>
    <row r="543" spans="9:13" ht="15">
      <c r="I543">
        <v>541</v>
      </c>
      <c r="J543">
        <f t="shared" si="32"/>
        <v>0.00020780351412446512</v>
      </c>
      <c r="K543">
        <f t="shared" si="33"/>
        <v>0.933766679245244</v>
      </c>
      <c r="L543">
        <f t="shared" si="34"/>
        <v>0.0003122189201855018</v>
      </c>
      <c r="M543">
        <f t="shared" si="35"/>
        <v>0.8856664928035765</v>
      </c>
    </row>
    <row r="544" spans="9:13" ht="15">
      <c r="I544">
        <v>542</v>
      </c>
      <c r="J544">
        <f t="shared" si="32"/>
        <v>0.00020691689459833285</v>
      </c>
      <c r="K544">
        <f t="shared" si="33"/>
        <v>0.9339740390422445</v>
      </c>
      <c r="L544">
        <f t="shared" si="34"/>
        <v>0.000311037663680428</v>
      </c>
      <c r="M544">
        <f t="shared" si="35"/>
        <v>0.8859781206082069</v>
      </c>
    </row>
    <row r="545" spans="9:13" ht="15">
      <c r="I545">
        <v>543</v>
      </c>
      <c r="J545">
        <f t="shared" si="32"/>
        <v>0.00020603514678304695</v>
      </c>
      <c r="K545">
        <f t="shared" si="33"/>
        <v>0.9341805146583413</v>
      </c>
      <c r="L545">
        <f t="shared" si="34"/>
        <v>0.0003098622367990284</v>
      </c>
      <c r="M545">
        <f t="shared" si="35"/>
        <v>0.8862885700741423</v>
      </c>
    </row>
    <row r="546" spans="9:13" ht="15">
      <c r="I546">
        <v>544</v>
      </c>
      <c r="J546">
        <f t="shared" si="32"/>
        <v>0.00020515823760832466</v>
      </c>
      <c r="K546">
        <f t="shared" si="33"/>
        <v>0.9343861109486878</v>
      </c>
      <c r="L546">
        <f t="shared" si="34"/>
        <v>0.0003086926036953329</v>
      </c>
      <c r="M546">
        <f t="shared" si="35"/>
        <v>0.8865978470130612</v>
      </c>
    </row>
    <row r="547" spans="9:13" ht="15">
      <c r="I547">
        <v>545</v>
      </c>
      <c r="J547">
        <f t="shared" si="32"/>
        <v>0.00020428613427262248</v>
      </c>
      <c r="K547">
        <f t="shared" si="33"/>
        <v>0.9345908327355014</v>
      </c>
      <c r="L547">
        <f t="shared" si="34"/>
        <v>0.0003075287287885826</v>
      </c>
      <c r="M547">
        <f t="shared" si="35"/>
        <v>0.886905957200929</v>
      </c>
    </row>
    <row r="548" spans="9:13" ht="15">
      <c r="I548">
        <v>546</v>
      </c>
      <c r="J548">
        <f t="shared" si="32"/>
        <v>0.0002034188042405846</v>
      </c>
      <c r="K548">
        <f t="shared" si="33"/>
        <v>0.9347946848083313</v>
      </c>
      <c r="L548">
        <f t="shared" si="34"/>
        <v>0.0003063705767609478</v>
      </c>
      <c r="M548">
        <f t="shared" si="35"/>
        <v>0.8872129063782619</v>
      </c>
    </row>
    <row r="549" spans="9:13" ht="15">
      <c r="I549">
        <v>547</v>
      </c>
      <c r="J549">
        <f t="shared" si="32"/>
        <v>0.0002025562152405176</v>
      </c>
      <c r="K549">
        <f t="shared" si="33"/>
        <v>0.9349976719243236</v>
      </c>
      <c r="L549">
        <f t="shared" si="34"/>
        <v>0.00030521811255523955</v>
      </c>
      <c r="M549">
        <f t="shared" si="35"/>
        <v>0.8875187002503887</v>
      </c>
    </row>
    <row r="550" spans="9:13" ht="15">
      <c r="I550">
        <v>548</v>
      </c>
      <c r="J550">
        <f t="shared" si="32"/>
        <v>0.0002016983352618962</v>
      </c>
      <c r="K550">
        <f t="shared" si="33"/>
        <v>0.9351997988084834</v>
      </c>
      <c r="L550">
        <f t="shared" si="34"/>
        <v>0.0003040713013726681</v>
      </c>
      <c r="M550">
        <f t="shared" si="35"/>
        <v>0.8878233444877106</v>
      </c>
    </row>
    <row r="551" spans="9:13" ht="15">
      <c r="I551">
        <v>549</v>
      </c>
      <c r="J551">
        <f t="shared" si="32"/>
        <v>0.00020084513255289515</v>
      </c>
      <c r="K551">
        <f t="shared" si="33"/>
        <v>0.9354010701539344</v>
      </c>
      <c r="L551">
        <f t="shared" si="34"/>
        <v>0.00030293010867060553</v>
      </c>
      <c r="M551">
        <f t="shared" si="35"/>
        <v>0.888126844725958</v>
      </c>
    </row>
    <row r="552" spans="9:13" ht="15">
      <c r="I552">
        <v>550</v>
      </c>
      <c r="J552">
        <f t="shared" si="32"/>
        <v>0.00019999657561794318</v>
      </c>
      <c r="K552">
        <f t="shared" si="33"/>
        <v>0.9356014906221776</v>
      </c>
      <c r="L552">
        <f t="shared" si="34"/>
        <v>0.00030179450016037934</v>
      </c>
      <c r="M552">
        <f t="shared" si="35"/>
        <v>0.8884292065664462</v>
      </c>
    </row>
    <row r="553" spans="9:13" ht="15">
      <c r="I553">
        <v>551</v>
      </c>
      <c r="J553">
        <f t="shared" si="32"/>
        <v>0.00019915263321530974</v>
      </c>
      <c r="K553">
        <f t="shared" si="33"/>
        <v>0.935801064843345</v>
      </c>
      <c r="L553">
        <f t="shared" si="34"/>
        <v>0.00030066444180508695</v>
      </c>
      <c r="M553">
        <f t="shared" si="35"/>
        <v>0.8887304355763278</v>
      </c>
    </row>
    <row r="554" spans="9:13" ht="15">
      <c r="I554">
        <v>552</v>
      </c>
      <c r="J554">
        <f t="shared" si="32"/>
        <v>0.00019831327435471683</v>
      </c>
      <c r="K554">
        <f t="shared" si="33"/>
        <v>0.9359997974164528</v>
      </c>
      <c r="L554">
        <f t="shared" si="34"/>
        <v>0.00029953989981743625</v>
      </c>
      <c r="M554">
        <f t="shared" si="35"/>
        <v>0.8890305372888428</v>
      </c>
    </row>
    <row r="555" spans="9:13" ht="15">
      <c r="I555">
        <v>553</v>
      </c>
      <c r="J555">
        <f t="shared" si="32"/>
        <v>0.00019747846829497299</v>
      </c>
      <c r="K555">
        <f t="shared" si="33"/>
        <v>0.9361976929096519</v>
      </c>
      <c r="L555">
        <f t="shared" si="34"/>
        <v>0.00029842084065758996</v>
      </c>
      <c r="M555">
        <f t="shared" si="35"/>
        <v>0.8893295172035691</v>
      </c>
    </row>
    <row r="556" spans="9:13" ht="15">
      <c r="I556">
        <v>554</v>
      </c>
      <c r="J556">
        <f t="shared" si="32"/>
        <v>0.0001966481845416343</v>
      </c>
      <c r="K556">
        <f t="shared" si="33"/>
        <v>0.9363947558604755</v>
      </c>
      <c r="L556">
        <f t="shared" si="34"/>
        <v>0.0002973072310310563</v>
      </c>
      <c r="M556">
        <f t="shared" si="35"/>
        <v>0.8896273807866665</v>
      </c>
    </row>
    <row r="557" spans="9:13" ht="15">
      <c r="I557">
        <v>555</v>
      </c>
      <c r="J557">
        <f t="shared" si="32"/>
        <v>0.00019582239284469152</v>
      </c>
      <c r="K557">
        <f t="shared" si="33"/>
        <v>0.9365909907760847</v>
      </c>
      <c r="L557">
        <f t="shared" si="34"/>
        <v>0.0002961990378865813</v>
      </c>
      <c r="M557">
        <f t="shared" si="35"/>
        <v>0.8899241334711225</v>
      </c>
    </row>
    <row r="558" spans="9:13" ht="15">
      <c r="I558">
        <v>556</v>
      </c>
      <c r="J558">
        <f t="shared" si="32"/>
        <v>0.00019500106319628397</v>
      </c>
      <c r="K558">
        <f t="shared" si="33"/>
        <v>0.9367864021335117</v>
      </c>
      <c r="L558">
        <f t="shared" si="34"/>
        <v>0.0002950962284140663</v>
      </c>
      <c r="M558">
        <f t="shared" si="35"/>
        <v>0.8902197806569943</v>
      </c>
    </row>
    <row r="559" spans="9:13" ht="15">
      <c r="I559">
        <v>557</v>
      </c>
      <c r="J559">
        <f t="shared" si="32"/>
        <v>0.00019418416582843225</v>
      </c>
      <c r="K559">
        <f t="shared" si="33"/>
        <v>0.9369809943799015</v>
      </c>
      <c r="L559">
        <f t="shared" si="34"/>
        <v>0.0002939987700425113</v>
      </c>
      <c r="M559">
        <f t="shared" si="35"/>
        <v>0.8905143277116484</v>
      </c>
    </row>
    <row r="560" spans="9:13" ht="15">
      <c r="I560">
        <v>558</v>
      </c>
      <c r="J560">
        <f t="shared" si="32"/>
        <v>0.00019337167121080034</v>
      </c>
      <c r="K560">
        <f t="shared" si="33"/>
        <v>0.9371747719327495</v>
      </c>
      <c r="L560">
        <f t="shared" si="34"/>
        <v>0.00029290663043797586</v>
      </c>
      <c r="M560">
        <f t="shared" si="35"/>
        <v>0.890807779969999</v>
      </c>
    </row>
    <row r="561" spans="9:13" ht="15">
      <c r="I561">
        <v>559</v>
      </c>
      <c r="J561">
        <f t="shared" si="32"/>
        <v>0.00019256355004847883</v>
      </c>
      <c r="K561">
        <f t="shared" si="33"/>
        <v>0.9373677391801388</v>
      </c>
      <c r="L561">
        <f t="shared" si="34"/>
        <v>0.0002918197775015527</v>
      </c>
      <c r="M561">
        <f t="shared" si="35"/>
        <v>0.8911001427347445</v>
      </c>
    </row>
    <row r="562" spans="9:13" ht="15">
      <c r="I562">
        <v>560</v>
      </c>
      <c r="J562">
        <f t="shared" si="32"/>
        <v>0.0001917597732797953</v>
      </c>
      <c r="K562">
        <f t="shared" si="33"/>
        <v>0.9375599004809749</v>
      </c>
      <c r="L562">
        <f t="shared" si="34"/>
        <v>0.0002907381793673742</v>
      </c>
      <c r="M562">
        <f t="shared" si="35"/>
        <v>0.8913914212766003</v>
      </c>
    </row>
    <row r="563" spans="9:13" ht="15">
      <c r="I563">
        <v>561</v>
      </c>
      <c r="J563">
        <f t="shared" si="32"/>
        <v>0.00019096031207414154</v>
      </c>
      <c r="K563">
        <f t="shared" si="33"/>
        <v>0.9377512601652169</v>
      </c>
      <c r="L563">
        <f t="shared" si="34"/>
        <v>0.00028966180440062806</v>
      </c>
      <c r="M563">
        <f t="shared" si="35"/>
        <v>0.8916816208345324</v>
      </c>
    </row>
    <row r="564" spans="9:13" ht="15">
      <c r="I564">
        <v>562</v>
      </c>
      <c r="J564">
        <f t="shared" si="32"/>
        <v>0.00019016513782983238</v>
      </c>
      <c r="K564">
        <f t="shared" si="33"/>
        <v>0.9379418225341078</v>
      </c>
      <c r="L564">
        <f t="shared" si="34"/>
        <v>0.00028859062119559336</v>
      </c>
      <c r="M564">
        <f t="shared" si="35"/>
        <v>0.8919707466159863</v>
      </c>
    </row>
    <row r="565" spans="9:13" ht="15">
      <c r="I565">
        <v>563</v>
      </c>
      <c r="J565">
        <f t="shared" si="32"/>
        <v>0.00018937422217197967</v>
      </c>
      <c r="K565">
        <f t="shared" si="33"/>
        <v>0.938131591860403</v>
      </c>
      <c r="L565">
        <f t="shared" si="34"/>
        <v>0.00028752459857370074</v>
      </c>
      <c r="M565">
        <f t="shared" si="35"/>
        <v>0.8922588037971155</v>
      </c>
    </row>
    <row r="566" spans="9:13" ht="15">
      <c r="I566">
        <v>564</v>
      </c>
      <c r="J566">
        <f t="shared" si="32"/>
        <v>0.00018858753695039402</v>
      </c>
      <c r="K566">
        <f t="shared" si="33"/>
        <v>0.9383205723885948</v>
      </c>
      <c r="L566">
        <f t="shared" si="34"/>
        <v>0.00028646370558161233</v>
      </c>
      <c r="M566">
        <f t="shared" si="35"/>
        <v>0.8925457975230079</v>
      </c>
    </row>
    <row r="567" spans="9:13" ht="15">
      <c r="I567">
        <v>565</v>
      </c>
      <c r="J567">
        <f t="shared" si="32"/>
        <v>0.00018780505423750474</v>
      </c>
      <c r="K567">
        <f t="shared" si="33"/>
        <v>0.9385087683351375</v>
      </c>
      <c r="L567">
        <f t="shared" si="34"/>
        <v>0.00028540791148930667</v>
      </c>
      <c r="M567">
        <f t="shared" si="35"/>
        <v>0.8928317329079096</v>
      </c>
    </row>
    <row r="568" spans="9:13" ht="15">
      <c r="I568">
        <v>566</v>
      </c>
      <c r="J568">
        <f t="shared" si="32"/>
        <v>0.00018702674632630766</v>
      </c>
      <c r="K568">
        <f t="shared" si="33"/>
        <v>0.9386961838886679</v>
      </c>
      <c r="L568">
        <f t="shared" si="34"/>
        <v>0.000284357185788203</v>
      </c>
      <c r="M568">
        <f t="shared" si="35"/>
        <v>0.8931166150354478</v>
      </c>
    </row>
    <row r="569" spans="9:13" ht="15">
      <c r="I569">
        <v>567</v>
      </c>
      <c r="J569">
        <f t="shared" si="32"/>
        <v>0.00018625258572832736</v>
      </c>
      <c r="K569">
        <f t="shared" si="33"/>
        <v>0.9388828232102254</v>
      </c>
      <c r="L569">
        <f t="shared" si="34"/>
        <v>0.0002833114981892842</v>
      </c>
      <c r="M569">
        <f t="shared" si="35"/>
        <v>0.893400448958851</v>
      </c>
    </row>
    <row r="570" spans="9:13" ht="15">
      <c r="I570">
        <v>568</v>
      </c>
      <c r="J570">
        <f t="shared" si="32"/>
        <v>0.000185482545171604</v>
      </c>
      <c r="K570">
        <f t="shared" si="33"/>
        <v>0.9390686904334693</v>
      </c>
      <c r="L570">
        <f t="shared" si="34"/>
        <v>0.0002822708186212502</v>
      </c>
      <c r="M570">
        <f t="shared" si="35"/>
        <v>0.8936832397011676</v>
      </c>
    </row>
    <row r="571" spans="9:13" ht="15">
      <c r="I571">
        <v>569</v>
      </c>
      <c r="J571">
        <f t="shared" si="32"/>
        <v>0.00018471659759870652</v>
      </c>
      <c r="K571">
        <f t="shared" si="33"/>
        <v>0.9392537896648943</v>
      </c>
      <c r="L571">
        <f t="shared" si="34"/>
        <v>0.00028123511722868874</v>
      </c>
      <c r="M571">
        <f t="shared" si="35"/>
        <v>0.8939649922554829</v>
      </c>
    </row>
    <row r="572" spans="9:13" ht="15">
      <c r="I572">
        <v>570</v>
      </c>
      <c r="J572">
        <f t="shared" si="32"/>
        <v>0.00018395471616475872</v>
      </c>
      <c r="K572">
        <f t="shared" si="33"/>
        <v>0.9394381249840441</v>
      </c>
      <c r="L572">
        <f t="shared" si="34"/>
        <v>0.0002802043643702546</v>
      </c>
      <c r="M572">
        <f t="shared" si="35"/>
        <v>0.894245711585134</v>
      </c>
    </row>
    <row r="573" spans="9:13" ht="15">
      <c r="I573">
        <v>571</v>
      </c>
      <c r="J573">
        <f t="shared" si="32"/>
        <v>0.0001831968742354887</v>
      </c>
      <c r="K573">
        <f t="shared" si="33"/>
        <v>0.9396217004437231</v>
      </c>
      <c r="L573">
        <f t="shared" si="34"/>
        <v>0.0002791785306168742</v>
      </c>
      <c r="M573">
        <f t="shared" si="35"/>
        <v>0.8945254026239228</v>
      </c>
    </row>
    <row r="574" spans="9:13" ht="15">
      <c r="I574">
        <v>572</v>
      </c>
      <c r="J574">
        <f t="shared" si="32"/>
        <v>0.00018244304538530265</v>
      </c>
      <c r="K574">
        <f t="shared" si="33"/>
        <v>0.9398045200702058</v>
      </c>
      <c r="L574">
        <f t="shared" si="34"/>
        <v>0.00027815758674996845</v>
      </c>
      <c r="M574">
        <f t="shared" si="35"/>
        <v>0.8948040702763276</v>
      </c>
    </row>
    <row r="575" spans="9:13" ht="15">
      <c r="I575">
        <v>573</v>
      </c>
      <c r="J575">
        <f t="shared" si="32"/>
        <v>0.00018169320339537294</v>
      </c>
      <c r="K575">
        <f t="shared" si="33"/>
        <v>0.9399865878634448</v>
      </c>
      <c r="L575">
        <f t="shared" si="34"/>
        <v>0.0002771415037596877</v>
      </c>
      <c r="M575">
        <f t="shared" si="35"/>
        <v>0.8950817194177126</v>
      </c>
    </row>
    <row r="576" spans="9:13" ht="15">
      <c r="I576">
        <v>574</v>
      </c>
      <c r="J576">
        <f t="shared" si="32"/>
        <v>0.00018094732225175134</v>
      </c>
      <c r="K576">
        <f t="shared" si="33"/>
        <v>0.9401679077972763</v>
      </c>
      <c r="L576">
        <f t="shared" si="34"/>
        <v>0.000276130252843165</v>
      </c>
      <c r="M576">
        <f t="shared" si="35"/>
        <v>0.8953583548945359</v>
      </c>
    </row>
    <row r="577" spans="9:13" ht="15">
      <c r="I577">
        <v>575</v>
      </c>
      <c r="J577">
        <f t="shared" si="32"/>
        <v>0.0001802053761434991</v>
      </c>
      <c r="K577">
        <f t="shared" si="33"/>
        <v>0.9403484838196245</v>
      </c>
      <c r="L577">
        <f t="shared" si="34"/>
        <v>0.0002751238054027873</v>
      </c>
      <c r="M577">
        <f t="shared" si="35"/>
        <v>0.8956339815245554</v>
      </c>
    </row>
    <row r="578" spans="9:13" ht="15">
      <c r="I578">
        <v>576</v>
      </c>
      <c r="J578">
        <f t="shared" si="32"/>
        <v>0.00017946733946083576</v>
      </c>
      <c r="K578">
        <f t="shared" si="33"/>
        <v>0.940528319852703</v>
      </c>
      <c r="L578">
        <f t="shared" si="34"/>
        <v>0.0002741221330444839</v>
      </c>
      <c r="M578">
        <f t="shared" si="35"/>
        <v>0.8959086040970332</v>
      </c>
    </row>
    <row r="579" spans="9:13" ht="15">
      <c r="I579">
        <v>577</v>
      </c>
      <c r="J579">
        <f t="shared" si="32"/>
        <v>0.00017873318679331173</v>
      </c>
      <c r="K579">
        <f t="shared" si="33"/>
        <v>0.9407074197932157</v>
      </c>
      <c r="L579">
        <f t="shared" si="34"/>
        <v>0.00027312520757603035</v>
      </c>
      <c r="M579">
        <f t="shared" si="35"/>
        <v>0.8961822273729387</v>
      </c>
    </row>
    <row r="580" spans="9:13" ht="15">
      <c r="I580">
        <v>578</v>
      </c>
      <c r="J580">
        <f aca="true" t="shared" si="36" ref="J580:J609">_xlfn.LOGNORM.DIST(I580,$E$2,$F$2,FALSE)</f>
        <v>0.0001780028929279949</v>
      </c>
      <c r="K580">
        <f aca="true" t="shared" si="37" ref="K580:K609">_xlfn.LOGNORM.DIST(I580,$E$2,$F$2,TRUE)</f>
        <v>0.9408857875125548</v>
      </c>
      <c r="L580">
        <f aca="true" t="shared" si="38" ref="L580:L609">_xlfn.LOGNORM.DIST(I580,$H$2,$F$2,FALSE)</f>
        <v>0.0002721330010053652</v>
      </c>
      <c r="M580">
        <f aca="true" t="shared" si="39" ref="M580:M609">_xlfn.LOGNORM.DIST(I580,$H$2,$F$2,TRUE)</f>
        <v>0.8964548560851491</v>
      </c>
    </row>
    <row r="581" spans="9:13" ht="15">
      <c r="I581">
        <v>579</v>
      </c>
      <c r="J581">
        <f t="shared" si="36"/>
        <v>0.00017727643284767784</v>
      </c>
      <c r="K581">
        <f t="shared" si="37"/>
        <v>0.9410634268569978</v>
      </c>
      <c r="L581">
        <f t="shared" si="38"/>
        <v>0.00027114548553892973</v>
      </c>
      <c r="M581">
        <f t="shared" si="39"/>
        <v>0.8967264949386488</v>
      </c>
    </row>
    <row r="582" spans="9:13" ht="15">
      <c r="I582">
        <v>580</v>
      </c>
      <c r="J582">
        <f t="shared" si="36"/>
        <v>0.00017655378172910558</v>
      </c>
      <c r="K582">
        <f t="shared" si="37"/>
        <v>0.9412403416479019</v>
      </c>
      <c r="L582">
        <f t="shared" si="38"/>
        <v>0.00027016263358001886</v>
      </c>
      <c r="M582">
        <f t="shared" si="39"/>
        <v>0.8969971486107272</v>
      </c>
    </row>
    <row r="583" spans="9:13" ht="15">
      <c r="I583">
        <v>581</v>
      </c>
      <c r="J583">
        <f t="shared" si="36"/>
        <v>0.00017583491494121858</v>
      </c>
      <c r="K583">
        <f t="shared" si="37"/>
        <v>0.9414165356818974</v>
      </c>
      <c r="L583">
        <f t="shared" si="38"/>
        <v>0.0002691844177271453</v>
      </c>
      <c r="M583">
        <f t="shared" si="39"/>
        <v>0.8972668217511752</v>
      </c>
    </row>
    <row r="584" spans="9:13" ht="15">
      <c r="I584">
        <v>582</v>
      </c>
      <c r="J584">
        <f t="shared" si="36"/>
        <v>0.00017511980804341682</v>
      </c>
      <c r="K584">
        <f t="shared" si="37"/>
        <v>0.9415920127310791</v>
      </c>
      <c r="L584">
        <f t="shared" si="38"/>
        <v>0.00026821081077242707</v>
      </c>
      <c r="M584">
        <f t="shared" si="39"/>
        <v>0.8975355189824789</v>
      </c>
    </row>
    <row r="585" spans="9:13" ht="15">
      <c r="I585">
        <v>583</v>
      </c>
      <c r="J585">
        <f t="shared" si="36"/>
        <v>0.00017440843678384054</v>
      </c>
      <c r="K585">
        <f t="shared" si="37"/>
        <v>0.941766776543195</v>
      </c>
      <c r="L585">
        <f t="shared" si="38"/>
        <v>0.0002672417856999846</v>
      </c>
      <c r="M585">
        <f t="shared" si="39"/>
        <v>0.8978032449000121</v>
      </c>
    </row>
    <row r="586" spans="9:13" ht="15">
      <c r="I586">
        <v>584</v>
      </c>
      <c r="J586">
        <f t="shared" si="36"/>
        <v>0.00017370077709766743</v>
      </c>
      <c r="K586">
        <f t="shared" si="37"/>
        <v>0.9419408308418358</v>
      </c>
      <c r="L586">
        <f t="shared" si="38"/>
        <v>0.0002662773156843516</v>
      </c>
      <c r="M586">
        <f t="shared" si="39"/>
        <v>0.8980700040722289</v>
      </c>
    </row>
    <row r="587" spans="9:13" ht="15">
      <c r="I587">
        <v>585</v>
      </c>
      <c r="J587">
        <f t="shared" si="36"/>
        <v>0.00017299680510543075</v>
      </c>
      <c r="K587">
        <f t="shared" si="37"/>
        <v>0.9421141793266196</v>
      </c>
      <c r="L587">
        <f t="shared" si="38"/>
        <v>0.00026531737408890606</v>
      </c>
      <c r="M587">
        <f t="shared" si="39"/>
        <v>0.8983358010408521</v>
      </c>
    </row>
    <row r="588" spans="9:13" ht="15">
      <c r="I588">
        <v>586</v>
      </c>
      <c r="J588">
        <f t="shared" si="36"/>
        <v>0.00017229649711135065</v>
      </c>
      <c r="K588">
        <f t="shared" si="37"/>
        <v>0.9422868256733773</v>
      </c>
      <c r="L588">
        <f t="shared" si="38"/>
        <v>0.000264361934464315</v>
      </c>
      <c r="M588">
        <f t="shared" si="39"/>
        <v>0.8986006403210616</v>
      </c>
    </row>
    <row r="589" spans="9:13" ht="15">
      <c r="I589">
        <v>587</v>
      </c>
      <c r="J589">
        <f t="shared" si="36"/>
        <v>0.00017159982960168505</v>
      </c>
      <c r="K589">
        <f t="shared" si="37"/>
        <v>0.9424587735343352</v>
      </c>
      <c r="L589">
        <f t="shared" si="38"/>
        <v>0.00026341097054698794</v>
      </c>
      <c r="M589">
        <f t="shared" si="39"/>
        <v>0.8988645264016811</v>
      </c>
    </row>
    <row r="590" spans="9:13" ht="15">
      <c r="I590">
        <v>588</v>
      </c>
      <c r="J590">
        <f t="shared" si="36"/>
        <v>0.00017090677924310152</v>
      </c>
      <c r="K590">
        <f t="shared" si="37"/>
        <v>0.9426300265382958</v>
      </c>
      <c r="L590">
        <f t="shared" si="38"/>
        <v>0.0002624644562575534</v>
      </c>
      <c r="M590">
        <f t="shared" si="39"/>
        <v>0.8991274637453628</v>
      </c>
    </row>
    <row r="591" spans="9:13" ht="15">
      <c r="I591">
        <v>589</v>
      </c>
      <c r="J591">
        <f t="shared" si="36"/>
        <v>0.00017021732288105397</v>
      </c>
      <c r="K591">
        <f t="shared" si="37"/>
        <v>0.9428005882908181</v>
      </c>
      <c r="L591">
        <f t="shared" si="38"/>
        <v>0.00026152236569934584</v>
      </c>
      <c r="M591">
        <f t="shared" si="39"/>
        <v>0.8993894567887712</v>
      </c>
    </row>
    <row r="592" spans="9:13" ht="15">
      <c r="I592">
        <v>590</v>
      </c>
      <c r="J592">
        <f t="shared" si="36"/>
        <v>0.00016953143753818998</v>
      </c>
      <c r="K592">
        <f t="shared" si="37"/>
        <v>0.9429704623743955</v>
      </c>
      <c r="L592">
        <f t="shared" si="38"/>
        <v>0.0002605846731569061</v>
      </c>
      <c r="M592">
        <f t="shared" si="39"/>
        <v>0.8996505099427647</v>
      </c>
    </row>
    <row r="593" spans="9:13" ht="15">
      <c r="I593">
        <v>591</v>
      </c>
      <c r="J593">
        <f t="shared" si="36"/>
        <v>0.00016884910041276623</v>
      </c>
      <c r="K593">
        <f t="shared" si="37"/>
        <v>0.9431396523486317</v>
      </c>
      <c r="L593">
        <f t="shared" si="38"/>
        <v>0.0002596513530944945</v>
      </c>
      <c r="M593">
        <f t="shared" si="39"/>
        <v>0.8999106275925765</v>
      </c>
    </row>
    <row r="594" spans="9:13" ht="15">
      <c r="I594">
        <v>592</v>
      </c>
      <c r="J594">
        <f t="shared" si="36"/>
        <v>0.00016817028887708112</v>
      </c>
      <c r="K594">
        <f t="shared" si="37"/>
        <v>0.9433081617504158</v>
      </c>
      <c r="L594">
        <f t="shared" si="38"/>
        <v>0.00025872238015462454</v>
      </c>
      <c r="M594">
        <f t="shared" si="39"/>
        <v>0.9001698140979927</v>
      </c>
    </row>
    <row r="595" spans="9:13" ht="15">
      <c r="I595">
        <v>593</v>
      </c>
      <c r="J595">
        <f t="shared" si="36"/>
        <v>0.00016749498047592356</v>
      </c>
      <c r="K595">
        <f t="shared" si="37"/>
        <v>0.9434759940940955</v>
      </c>
      <c r="L595">
        <f t="shared" si="38"/>
        <v>0.00025779772915660373</v>
      </c>
      <c r="M595">
        <f t="shared" si="39"/>
        <v>0.9004280737935311</v>
      </c>
    </row>
    <row r="596" spans="9:13" ht="15">
      <c r="I596">
        <v>594</v>
      </c>
      <c r="J596">
        <f t="shared" si="36"/>
        <v>0.00016682315292504182</v>
      </c>
      <c r="K596">
        <f t="shared" si="37"/>
        <v>0.9436431528716492</v>
      </c>
      <c r="L596">
        <f t="shared" si="38"/>
        <v>0.000256877375095089</v>
      </c>
      <c r="M596">
        <f t="shared" si="39"/>
        <v>0.9006854109886162</v>
      </c>
    </row>
    <row r="597" spans="9:13" ht="15">
      <c r="I597">
        <v>595</v>
      </c>
      <c r="J597">
        <f t="shared" si="36"/>
        <v>0.0001661547841096215</v>
      </c>
      <c r="K597">
        <f t="shared" si="37"/>
        <v>0.9438096415528556</v>
      </c>
      <c r="L597">
        <f t="shared" si="38"/>
        <v>0.0002559612931386604</v>
      </c>
      <c r="M597">
        <f t="shared" si="39"/>
        <v>0.9009418299677544</v>
      </c>
    </row>
    <row r="598" spans="9:13" ht="15">
      <c r="I598">
        <v>596</v>
      </c>
      <c r="J598">
        <f t="shared" si="36"/>
        <v>0.00016548985208278167</v>
      </c>
      <c r="K598">
        <f t="shared" si="37"/>
        <v>0.9439754635854628</v>
      </c>
      <c r="L598">
        <f t="shared" si="38"/>
        <v>0.0002550494586284018</v>
      </c>
      <c r="M598">
        <f t="shared" si="39"/>
        <v>0.901197334990707</v>
      </c>
    </row>
    <row r="599" spans="9:13" ht="15">
      <c r="I599">
        <v>597</v>
      </c>
      <c r="J599">
        <f t="shared" si="36"/>
        <v>0.00016482833506408827</v>
      </c>
      <c r="K599">
        <f t="shared" si="37"/>
        <v>0.9441406223953553</v>
      </c>
      <c r="L599">
        <f t="shared" si="38"/>
        <v>0.000254141847076499</v>
      </c>
      <c r="M599">
        <f t="shared" si="39"/>
        <v>0.901451930292662</v>
      </c>
    </row>
    <row r="600" spans="9:13" ht="15">
      <c r="I600">
        <v>598</v>
      </c>
      <c r="J600">
        <f t="shared" si="36"/>
        <v>0.0001641702114380814</v>
      </c>
      <c r="K600">
        <f t="shared" si="37"/>
        <v>0.94430512138672</v>
      </c>
      <c r="L600">
        <f t="shared" si="38"/>
        <v>0.0002532384341648492</v>
      </c>
      <c r="M600">
        <f t="shared" si="39"/>
        <v>0.9017056200844047</v>
      </c>
    </row>
    <row r="601" spans="9:13" ht="15">
      <c r="I601">
        <v>599</v>
      </c>
      <c r="J601">
        <f t="shared" si="36"/>
        <v>0.00016351545975281344</v>
      </c>
      <c r="K601">
        <f t="shared" si="37"/>
        <v>0.9444689639422099</v>
      </c>
      <c r="L601">
        <f t="shared" si="38"/>
        <v>0.0002523391957436835</v>
      </c>
      <c r="M601">
        <f t="shared" si="39"/>
        <v>0.9019584085524867</v>
      </c>
    </row>
    <row r="602" spans="9:13" ht="15">
      <c r="I602">
        <v>600</v>
      </c>
      <c r="J602">
        <f t="shared" si="36"/>
        <v>0.00016286405871841018</v>
      </c>
      <c r="K602">
        <f t="shared" si="37"/>
        <v>0.9446321534231075</v>
      </c>
      <c r="L602">
        <f t="shared" si="38"/>
        <v>0.00025144410783020584</v>
      </c>
      <c r="M602">
        <f t="shared" si="39"/>
        <v>0.9022102998593928</v>
      </c>
    </row>
    <row r="603" spans="9:13" ht="15">
      <c r="I603">
        <v>601</v>
      </c>
      <c r="J603">
        <f t="shared" si="36"/>
        <v>0.0001622159872056392</v>
      </c>
      <c r="K603">
        <f t="shared" si="37"/>
        <v>0.9447946931694855</v>
      </c>
      <c r="L603">
        <f t="shared" si="38"/>
        <v>0.00025055314660723675</v>
      </c>
      <c r="M603">
        <f t="shared" si="39"/>
        <v>0.9024612981437088</v>
      </c>
    </row>
    <row r="604" spans="9:13" ht="15">
      <c r="I604">
        <v>602</v>
      </c>
      <c r="J604">
        <f t="shared" si="36"/>
        <v>0.00016157122424449526</v>
      </c>
      <c r="K604">
        <f t="shared" si="37"/>
        <v>0.9449565865003675</v>
      </c>
      <c r="L604">
        <f t="shared" si="38"/>
        <v>0.00024966628842187737</v>
      </c>
      <c r="M604">
        <f t="shared" si="39"/>
        <v>0.9027114075202847</v>
      </c>
    </row>
    <row r="605" spans="9:13" ht="15">
      <c r="I605">
        <v>603</v>
      </c>
      <c r="J605">
        <f t="shared" si="36"/>
        <v>0.00016092974902280133</v>
      </c>
      <c r="K605">
        <f t="shared" si="37"/>
        <v>0.945117836713886</v>
      </c>
      <c r="L605">
        <f t="shared" si="38"/>
        <v>0.00024878350978417915</v>
      </c>
      <c r="M605">
        <f t="shared" si="39"/>
        <v>0.9029606320804</v>
      </c>
    </row>
    <row r="606" spans="9:13" ht="15">
      <c r="I606">
        <v>604</v>
      </c>
      <c r="J606">
        <f t="shared" si="36"/>
        <v>0.0001602915408848218</v>
      </c>
      <c r="K606">
        <f t="shared" si="37"/>
        <v>0.9452784470874394</v>
      </c>
      <c r="L606">
        <f t="shared" si="38"/>
        <v>0.0002479047873658355</v>
      </c>
      <c r="M606">
        <f t="shared" si="39"/>
        <v>0.9032089758919245</v>
      </c>
    </row>
    <row r="607" spans="9:13" ht="15">
      <c r="I607">
        <v>605</v>
      </c>
      <c r="J607">
        <f t="shared" si="36"/>
        <v>0.00015965657932988985</v>
      </c>
      <c r="K607">
        <f t="shared" si="37"/>
        <v>0.9454384208778482</v>
      </c>
      <c r="L607">
        <f t="shared" si="38"/>
        <v>0.0002470300979988746</v>
      </c>
      <c r="M607">
        <f t="shared" si="39"/>
        <v>0.9034564429994804</v>
      </c>
    </row>
    <row r="608" spans="9:13" ht="15">
      <c r="I608">
        <v>606</v>
      </c>
      <c r="J608">
        <f t="shared" si="36"/>
        <v>0.00015902484401105038</v>
      </c>
      <c r="K608">
        <f t="shared" si="37"/>
        <v>0.9455977613215094</v>
      </c>
      <c r="L608">
        <f t="shared" si="38"/>
        <v>0.0002461594186743715</v>
      </c>
      <c r="M608">
        <f t="shared" si="39"/>
        <v>0.9037030374246012</v>
      </c>
    </row>
    <row r="609" spans="9:13" ht="15">
      <c r="I609">
        <v>607</v>
      </c>
      <c r="J609">
        <f t="shared" si="36"/>
        <v>0.00015839631473371432</v>
      </c>
      <c r="K609">
        <f t="shared" si="37"/>
        <v>0.9457564716345491</v>
      </c>
      <c r="L609">
        <f t="shared" si="38"/>
        <v>0.00024529272654116787</v>
      </c>
      <c r="M609">
        <f t="shared" si="39"/>
        <v>0.9039487631658911</v>
      </c>
    </row>
    <row r="610" spans="9:13" ht="15">
      <c r="I610">
        <v>608</v>
      </c>
      <c r="J610">
        <f aca="true" t="shared" si="40" ref="J610:J673">_xlfn.LOGNORM.DIST(I610,$E$2,$F$2,FALSE)</f>
        <v>0.00015777097145432625</v>
      </c>
      <c r="K610">
        <f aca="true" t="shared" si="41" ref="K610:K673">_xlfn.LOGNORM.DIST(I610,$E$2,$F$2,TRUE)</f>
        <v>0.9459145550129745</v>
      </c>
      <c r="L610">
        <f aca="true" t="shared" si="42" ref="L610:L673">_xlfn.LOGNORM.DIST(I610,$H$2,$F$2,FALSE)</f>
        <v>0.00024442999890460573</v>
      </c>
      <c r="M610">
        <f aca="true" t="shared" si="43" ref="M610:M673">_xlfn.LOGNORM.DIST(I610,$H$2,$F$2,TRUE)</f>
        <v>0.9041936241991808</v>
      </c>
    </row>
    <row r="611" spans="9:13" ht="15">
      <c r="I611">
        <v>609</v>
      </c>
      <c r="J611">
        <f t="shared" si="40"/>
        <v>0.00015714879427904967</v>
      </c>
      <c r="K611">
        <f t="shared" si="41"/>
        <v>0.9460720146328242</v>
      </c>
      <c r="L611">
        <f t="shared" si="42"/>
        <v>0.000243571213225278</v>
      </c>
      <c r="M611">
        <f t="shared" si="43"/>
        <v>0.9044376244776844</v>
      </c>
    </row>
    <row r="612" spans="9:13" ht="15">
      <c r="I612">
        <v>610</v>
      </c>
      <c r="J612">
        <f t="shared" si="40"/>
        <v>0.00015652976346245797</v>
      </c>
      <c r="K612">
        <f t="shared" si="41"/>
        <v>0.9462288536503173</v>
      </c>
      <c r="L612">
        <f t="shared" si="42"/>
        <v>0.0002427163471177754</v>
      </c>
      <c r="M612">
        <f t="shared" si="43"/>
        <v>0.9046807679321536</v>
      </c>
    </row>
    <row r="613" spans="9:13" ht="15">
      <c r="I613">
        <v>611</v>
      </c>
      <c r="J613">
        <f t="shared" si="40"/>
        <v>0.00015591385940624686</v>
      </c>
      <c r="K613">
        <f t="shared" si="41"/>
        <v>0.946385075202001</v>
      </c>
      <c r="L613">
        <f t="shared" si="42"/>
        <v>0.00024186537834946283</v>
      </c>
      <c r="M613">
        <f t="shared" si="43"/>
        <v>0.9049230584710313</v>
      </c>
    </row>
    <row r="614" spans="9:13" ht="15">
      <c r="I614">
        <v>612</v>
      </c>
      <c r="J614">
        <f t="shared" si="40"/>
        <v>0.0001553010626579506</v>
      </c>
      <c r="K614">
        <f t="shared" si="41"/>
        <v>0.9465406824048974</v>
      </c>
      <c r="L614">
        <f t="shared" si="42"/>
        <v>0.00024101828483925447</v>
      </c>
      <c r="M614">
        <f t="shared" si="43"/>
        <v>0.9051644999806036</v>
      </c>
    </row>
    <row r="615" spans="9:13" ht="15">
      <c r="I615">
        <v>613</v>
      </c>
      <c r="J615">
        <f t="shared" si="40"/>
        <v>0.0001546913539096817</v>
      </c>
      <c r="K615">
        <f t="shared" si="41"/>
        <v>0.9466956783566487</v>
      </c>
      <c r="L615">
        <f t="shared" si="42"/>
        <v>0.0002401750446564072</v>
      </c>
      <c r="M615">
        <f t="shared" si="43"/>
        <v>0.9054050963251506</v>
      </c>
    </row>
    <row r="616" spans="9:13" ht="15">
      <c r="I616">
        <v>614</v>
      </c>
      <c r="J616">
        <f t="shared" si="40"/>
        <v>0.0001540847139968722</v>
      </c>
      <c r="K616">
        <f t="shared" si="41"/>
        <v>0.9468500661356604</v>
      </c>
      <c r="L616">
        <f t="shared" si="42"/>
        <v>0.00023933563601931905</v>
      </c>
      <c r="M616">
        <f t="shared" si="43"/>
        <v>0.9056448513470966</v>
      </c>
    </row>
    <row r="617" spans="9:13" ht="15">
      <c r="I617">
        <v>615</v>
      </c>
      <c r="J617">
        <f t="shared" si="40"/>
        <v>0.0001534811238970347</v>
      </c>
      <c r="K617">
        <f t="shared" si="41"/>
        <v>0.9470038488012451</v>
      </c>
      <c r="L617">
        <f t="shared" si="42"/>
        <v>0.00023850003729434374</v>
      </c>
      <c r="M617">
        <f t="shared" si="43"/>
        <v>0.9058837688671583</v>
      </c>
    </row>
    <row r="618" spans="9:13" ht="15">
      <c r="I618">
        <v>616</v>
      </c>
      <c r="J618">
        <f t="shared" si="40"/>
        <v>0.0001528805647285337</v>
      </c>
      <c r="K618">
        <f t="shared" si="41"/>
        <v>0.9471570293937633</v>
      </c>
      <c r="L618">
        <f t="shared" si="42"/>
        <v>0.0002376682269946129</v>
      </c>
      <c r="M618">
        <f t="shared" si="43"/>
        <v>0.9061218526844921</v>
      </c>
    </row>
    <row r="619" spans="9:13" ht="15">
      <c r="I619">
        <v>617</v>
      </c>
      <c r="J619">
        <f t="shared" si="40"/>
        <v>0.00015228301774936908</v>
      </c>
      <c r="K619">
        <f t="shared" si="41"/>
        <v>0.9473096109347637</v>
      </c>
      <c r="L619">
        <f t="shared" si="42"/>
        <v>0.00023684018377887438</v>
      </c>
      <c r="M619">
        <f t="shared" si="43"/>
        <v>0.9063591065768406</v>
      </c>
    </row>
    <row r="620" spans="9:13" ht="15">
      <c r="I620">
        <v>618</v>
      </c>
      <c r="J620">
        <f t="shared" si="40"/>
        <v>0.00015168846435596904</v>
      </c>
      <c r="K620">
        <f t="shared" si="41"/>
        <v>0.9474615964271225</v>
      </c>
      <c r="L620">
        <f t="shared" si="42"/>
        <v>0.00023601588645032998</v>
      </c>
      <c r="M620">
        <f t="shared" si="43"/>
        <v>0.9065955343006773</v>
      </c>
    </row>
    <row r="621" spans="9:13" ht="15">
      <c r="I621">
        <v>619</v>
      </c>
      <c r="J621">
        <f t="shared" si="40"/>
        <v>0.000151096886082001</v>
      </c>
      <c r="K621">
        <f t="shared" si="41"/>
        <v>0.9476129888551806</v>
      </c>
      <c r="L621">
        <f t="shared" si="42"/>
        <v>0.00023519531395549572</v>
      </c>
      <c r="M621">
        <f t="shared" si="43"/>
        <v>0.9068311395913509</v>
      </c>
    </row>
    <row r="622" spans="9:13" ht="15">
      <c r="I622">
        <v>620</v>
      </c>
      <c r="J622">
        <f t="shared" si="40"/>
        <v>0.0001505082645971879</v>
      </c>
      <c r="K622">
        <f t="shared" si="41"/>
        <v>0.9477637911848814</v>
      </c>
      <c r="L622">
        <f t="shared" si="42"/>
        <v>0.0002343784453830662</v>
      </c>
      <c r="M622">
        <f t="shared" si="43"/>
        <v>0.9070659261632276</v>
      </c>
    </row>
    <row r="623" spans="9:13" ht="15">
      <c r="I623">
        <v>621</v>
      </c>
      <c r="J623">
        <f t="shared" si="40"/>
        <v>0.00014992258170614024</v>
      </c>
      <c r="K623">
        <f t="shared" si="41"/>
        <v>0.9479140063639049</v>
      </c>
      <c r="L623">
        <f t="shared" si="42"/>
        <v>0.0002335652599627914</v>
      </c>
      <c r="M623">
        <f t="shared" si="43"/>
        <v>0.9072998977098329</v>
      </c>
    </row>
    <row r="624" spans="9:13" ht="15">
      <c r="I624">
        <v>622</v>
      </c>
      <c r="J624">
        <f t="shared" si="40"/>
        <v>0.0001493398193471973</v>
      </c>
      <c r="K624">
        <f t="shared" si="41"/>
        <v>0.9480636373218029</v>
      </c>
      <c r="L624">
        <f t="shared" si="42"/>
        <v>0.0002327557370643617</v>
      </c>
      <c r="M624">
        <f t="shared" si="43"/>
        <v>0.9075330579039922</v>
      </c>
    </row>
    <row r="625" spans="9:13" ht="15">
      <c r="I625">
        <v>623</v>
      </c>
      <c r="J625">
        <f t="shared" si="40"/>
        <v>0.00014875995959128124</v>
      </c>
      <c r="K625">
        <f t="shared" si="41"/>
        <v>0.9482126869701321</v>
      </c>
      <c r="L625">
        <f t="shared" si="42"/>
        <v>0.0002319498561963026</v>
      </c>
      <c r="M625">
        <f t="shared" si="43"/>
        <v>0.9077654103979702</v>
      </c>
    </row>
    <row r="626" spans="9:13" ht="15">
      <c r="I626">
        <v>624</v>
      </c>
      <c r="J626">
        <f t="shared" si="40"/>
        <v>0.0001481829846407612</v>
      </c>
      <c r="K626">
        <f t="shared" si="41"/>
        <v>0.9483611582025858</v>
      </c>
      <c r="L626">
        <f t="shared" si="42"/>
        <v>0.0002311475970048857</v>
      </c>
      <c r="M626">
        <f t="shared" si="43"/>
        <v>0.9079969588236089</v>
      </c>
    </row>
    <row r="627" spans="9:13" ht="15">
      <c r="I627">
        <v>625</v>
      </c>
      <c r="J627">
        <f t="shared" si="40"/>
        <v>0.00014760887682833168</v>
      </c>
      <c r="K627">
        <f t="shared" si="41"/>
        <v>0.9485090538951249</v>
      </c>
      <c r="L627">
        <f t="shared" si="42"/>
        <v>0.00023034893927303886</v>
      </c>
      <c r="M627">
        <f t="shared" si="43"/>
        <v>0.9082277067924649</v>
      </c>
    </row>
    <row r="628" spans="9:13" ht="15">
      <c r="I628">
        <v>626</v>
      </c>
      <c r="J628">
        <f t="shared" si="40"/>
        <v>0.0001470376186158947</v>
      </c>
      <c r="K628">
        <f t="shared" si="41"/>
        <v>0.9486563769061077</v>
      </c>
      <c r="L628">
        <f t="shared" si="42"/>
        <v>0.00022955386291927763</v>
      </c>
      <c r="M628">
        <f t="shared" si="43"/>
        <v>0.908457657895946</v>
      </c>
    </row>
    <row r="629" spans="9:13" ht="15">
      <c r="I629">
        <v>627</v>
      </c>
      <c r="J629">
        <f t="shared" si="40"/>
        <v>0.00014646919259346248</v>
      </c>
      <c r="K629">
        <f t="shared" si="41"/>
        <v>0.9488031300764186</v>
      </c>
      <c r="L629">
        <f t="shared" si="42"/>
        <v>0.00022876234799663797</v>
      </c>
      <c r="M629">
        <f t="shared" si="43"/>
        <v>0.9086868157054457</v>
      </c>
    </row>
    <row r="630" spans="9:13" ht="15">
      <c r="I630">
        <v>628</v>
      </c>
      <c r="J630">
        <f t="shared" si="40"/>
        <v>0.00014590358147806317</v>
      </c>
      <c r="K630">
        <f t="shared" si="41"/>
        <v>0.9489493162295956</v>
      </c>
      <c r="L630">
        <f t="shared" si="42"/>
        <v>0.00022797437469161986</v>
      </c>
      <c r="M630">
        <f t="shared" si="43"/>
        <v>0.9089151837724772</v>
      </c>
    </row>
    <row r="631" spans="9:13" ht="15">
      <c r="I631">
        <v>629</v>
      </c>
      <c r="J631">
        <f t="shared" si="40"/>
        <v>0.00014534076811266092</v>
      </c>
      <c r="K631">
        <f t="shared" si="41"/>
        <v>0.9490949381719567</v>
      </c>
      <c r="L631">
        <f t="shared" si="42"/>
        <v>0.00022718992332314516</v>
      </c>
      <c r="M631">
        <f t="shared" si="43"/>
        <v>0.9091427656288065</v>
      </c>
    </row>
    <row r="632" spans="9:13" ht="15">
      <c r="I632">
        <v>630</v>
      </c>
      <c r="J632">
        <f t="shared" si="40"/>
        <v>0.00014478073546508627</v>
      </c>
      <c r="K632">
        <f t="shared" si="41"/>
        <v>0.9492399986927255</v>
      </c>
      <c r="L632">
        <f t="shared" si="42"/>
        <v>0.000226408974341521</v>
      </c>
      <c r="M632">
        <f t="shared" si="43"/>
        <v>0.9093695647865843</v>
      </c>
    </row>
    <row r="633" spans="9:13" ht="15">
      <c r="I633">
        <v>631</v>
      </c>
      <c r="J633">
        <f t="shared" si="40"/>
        <v>0.00014422346662697403</v>
      </c>
      <c r="K633">
        <f t="shared" si="41"/>
        <v>0.9493845005641552</v>
      </c>
      <c r="L633">
        <f t="shared" si="42"/>
        <v>0.00022563150832741023</v>
      </c>
      <c r="M633">
        <f t="shared" si="43"/>
        <v>0.9095955847384771</v>
      </c>
    </row>
    <row r="634" spans="9:13" ht="15">
      <c r="I634">
        <v>632</v>
      </c>
      <c r="J634">
        <f t="shared" si="40"/>
        <v>0.00014366894481271616</v>
      </c>
      <c r="K634">
        <f t="shared" si="41"/>
        <v>0.9495284465416527</v>
      </c>
      <c r="L634">
        <f t="shared" si="42"/>
        <v>0.00022485750599081779</v>
      </c>
      <c r="M634">
        <f t="shared" si="43"/>
        <v>0.9098208289577968</v>
      </c>
    </row>
    <row r="635" spans="9:13" ht="15">
      <c r="I635">
        <v>633</v>
      </c>
      <c r="J635">
        <f t="shared" si="40"/>
        <v>0.0001431171533584219</v>
      </c>
      <c r="K635">
        <f t="shared" si="41"/>
        <v>0.9496718393638993</v>
      </c>
      <c r="L635">
        <f t="shared" si="42"/>
        <v>0.00022408694817007977</v>
      </c>
      <c r="M635">
        <f t="shared" si="43"/>
        <v>0.9100453008986292</v>
      </c>
    </row>
    <row r="636" spans="9:13" ht="15">
      <c r="I636">
        <v>634</v>
      </c>
      <c r="J636">
        <f t="shared" si="40"/>
        <v>0.00014256807572088712</v>
      </c>
      <c r="K636">
        <f t="shared" si="41"/>
        <v>0.9498146817529737</v>
      </c>
      <c r="L636">
        <f t="shared" si="42"/>
        <v>0.00022331981583086424</v>
      </c>
      <c r="M636">
        <f t="shared" si="43"/>
        <v>0.9102690039959627</v>
      </c>
    </row>
    <row r="637" spans="9:13" ht="15">
      <c r="I637">
        <v>635</v>
      </c>
      <c r="J637">
        <f t="shared" si="40"/>
        <v>0.00014202169547657614</v>
      </c>
      <c r="K637">
        <f t="shared" si="41"/>
        <v>0.9499569764144709</v>
      </c>
      <c r="L637">
        <f t="shared" si="42"/>
        <v>0.0002225560900651832</v>
      </c>
      <c r="M637">
        <f t="shared" si="43"/>
        <v>0.9104919416658142</v>
      </c>
    </row>
    <row r="638" spans="9:13" ht="15">
      <c r="I638">
        <v>636</v>
      </c>
      <c r="J638">
        <f t="shared" si="40"/>
        <v>0.0001414779963206127</v>
      </c>
      <c r="K638">
        <f t="shared" si="41"/>
        <v>0.9500987260376217</v>
      </c>
      <c r="L638">
        <f t="shared" si="42"/>
        <v>0.0002217957520904082</v>
      </c>
      <c r="M638">
        <f t="shared" si="43"/>
        <v>0.9107141173053555</v>
      </c>
    </row>
    <row r="639" spans="9:13" ht="15">
      <c r="I639">
        <v>637</v>
      </c>
      <c r="J639">
        <f t="shared" si="40"/>
        <v>0.0001409369620657787</v>
      </c>
      <c r="K639">
        <f t="shared" si="41"/>
        <v>0.9502399332954111</v>
      </c>
      <c r="L639">
        <f t="shared" si="42"/>
        <v>0.0002210387832482975</v>
      </c>
      <c r="M639">
        <f t="shared" si="43"/>
        <v>0.9109355342930378</v>
      </c>
    </row>
    <row r="640" spans="9:13" ht="15">
      <c r="I640">
        <v>638</v>
      </c>
      <c r="J640">
        <f t="shared" si="40"/>
        <v>0.00014039857664152519</v>
      </c>
      <c r="K640">
        <f t="shared" si="41"/>
        <v>0.9503806008446956</v>
      </c>
      <c r="L640">
        <f t="shared" si="42"/>
        <v>0.00022028516500403327</v>
      </c>
      <c r="M640">
        <f t="shared" si="43"/>
        <v>0.9111561959887166</v>
      </c>
    </row>
    <row r="641" spans="9:13" ht="15">
      <c r="I641">
        <v>639</v>
      </c>
      <c r="J641">
        <f t="shared" si="40"/>
        <v>0.00013986282409299183</v>
      </c>
      <c r="K641">
        <f t="shared" si="41"/>
        <v>0.9505207313263182</v>
      </c>
      <c r="L641">
        <f t="shared" si="42"/>
        <v>0.00021953487894526647</v>
      </c>
      <c r="M641">
        <f t="shared" si="43"/>
        <v>0.911376105733773</v>
      </c>
    </row>
    <row r="642" spans="9:13" ht="15">
      <c r="I642">
        <v>640</v>
      </c>
      <c r="J642">
        <f t="shared" si="40"/>
        <v>0.00013932968858003584</v>
      </c>
      <c r="K642">
        <f t="shared" si="41"/>
        <v>0.9506603273652254</v>
      </c>
      <c r="L642">
        <f t="shared" si="42"/>
        <v>0.00021878790678116734</v>
      </c>
      <c r="M642">
        <f t="shared" si="43"/>
        <v>0.9115952668512373</v>
      </c>
    </row>
    <row r="643" spans="9:13" ht="15">
      <c r="I643">
        <v>641</v>
      </c>
      <c r="J643">
        <f t="shared" si="40"/>
        <v>0.00013879915437626855</v>
      </c>
      <c r="K643">
        <f t="shared" si="41"/>
        <v>0.9507993915705801</v>
      </c>
      <c r="L643">
        <f t="shared" si="42"/>
        <v>0.00021804423034148823</v>
      </c>
      <c r="M643">
        <f t="shared" si="43"/>
        <v>0.9118136826459088</v>
      </c>
    </row>
    <row r="644" spans="9:13" ht="15">
      <c r="I644">
        <v>642</v>
      </c>
      <c r="J644">
        <f t="shared" si="40"/>
        <v>0.00013827120586810482</v>
      </c>
      <c r="K644">
        <f t="shared" si="41"/>
        <v>0.9509379265358753</v>
      </c>
      <c r="L644">
        <f t="shared" si="42"/>
        <v>0.00021730383157563378</v>
      </c>
      <c r="M644">
        <f t="shared" si="43"/>
        <v>0.9120313564044769</v>
      </c>
    </row>
    <row r="645" spans="9:13" ht="15">
      <c r="I645">
        <v>643</v>
      </c>
      <c r="J645">
        <f t="shared" si="40"/>
        <v>0.00013774582755382033</v>
      </c>
      <c r="K645">
        <f t="shared" si="41"/>
        <v>0.9510759348390463</v>
      </c>
      <c r="L645">
        <f t="shared" si="42"/>
        <v>0.00021656669255173784</v>
      </c>
      <c r="M645">
        <f t="shared" si="43"/>
        <v>0.9122482913956395</v>
      </c>
    </row>
    <row r="646" spans="9:13" ht="15">
      <c r="I646">
        <v>644</v>
      </c>
      <c r="J646">
        <f t="shared" si="40"/>
        <v>0.00013722300404261394</v>
      </c>
      <c r="K646">
        <f t="shared" si="41"/>
        <v>0.9512134190425827</v>
      </c>
      <c r="L646">
        <f t="shared" si="42"/>
        <v>0.00021583279545574647</v>
      </c>
      <c r="M646">
        <f t="shared" si="43"/>
        <v>0.9124644908702217</v>
      </c>
    </row>
    <row r="647" spans="9:13" ht="15">
      <c r="I647">
        <v>645</v>
      </c>
      <c r="J647">
        <f t="shared" si="40"/>
        <v>0.00013670272005368445</v>
      </c>
      <c r="K647">
        <f t="shared" si="41"/>
        <v>0.9513503816936378</v>
      </c>
      <c r="L647">
        <f t="shared" si="42"/>
        <v>0.00021510212259051947</v>
      </c>
      <c r="M647">
        <f t="shared" si="43"/>
        <v>0.9126799580612932</v>
      </c>
    </row>
    <row r="648" spans="9:13" ht="15">
      <c r="I648">
        <v>646</v>
      </c>
      <c r="J648">
        <f t="shared" si="40"/>
        <v>0.00013618496041531487</v>
      </c>
      <c r="K648">
        <f t="shared" si="41"/>
        <v>0.9514868253241391</v>
      </c>
      <c r="L648">
        <f t="shared" si="42"/>
        <v>0.0002143746563749249</v>
      </c>
      <c r="M648">
        <f t="shared" si="43"/>
        <v>0.9128946961842846</v>
      </c>
    </row>
    <row r="649" spans="9:13" ht="15">
      <c r="I649">
        <v>647</v>
      </c>
      <c r="J649">
        <f t="shared" si="40"/>
        <v>0.00013566971006396094</v>
      </c>
      <c r="K649">
        <f t="shared" si="41"/>
        <v>0.9516227524508962</v>
      </c>
      <c r="L649">
        <f t="shared" si="42"/>
        <v>0.00021365037934295108</v>
      </c>
      <c r="M649">
        <f t="shared" si="43"/>
        <v>0.9131087084371031</v>
      </c>
    </row>
    <row r="650" spans="9:13" ht="15">
      <c r="I650">
        <v>648</v>
      </c>
      <c r="J650">
        <f t="shared" si="40"/>
        <v>0.0001351569540433566</v>
      </c>
      <c r="K650">
        <f t="shared" si="41"/>
        <v>0.9517581655757094</v>
      </c>
      <c r="L650">
        <f t="shared" si="42"/>
        <v>0.0002129292741428274</v>
      </c>
      <c r="M650">
        <f t="shared" si="43"/>
        <v>0.9133219980002466</v>
      </c>
    </row>
    <row r="651" spans="9:13" ht="15">
      <c r="I651">
        <v>649</v>
      </c>
      <c r="J651">
        <f t="shared" si="40"/>
        <v>0.00013464667750361895</v>
      </c>
      <c r="K651">
        <f t="shared" si="41"/>
        <v>0.9518930671854754</v>
      </c>
      <c r="L651">
        <f t="shared" si="42"/>
        <v>0.0002122113235361462</v>
      </c>
      <c r="M651">
        <f t="shared" si="43"/>
        <v>0.9135345680369187</v>
      </c>
    </row>
    <row r="652" spans="9:13" ht="15">
      <c r="I652">
        <v>650</v>
      </c>
      <c r="J652">
        <f t="shared" si="40"/>
        <v>0.00013413886570036958</v>
      </c>
      <c r="K652">
        <f t="shared" si="41"/>
        <v>0.9520274597522943</v>
      </c>
      <c r="L652">
        <f t="shared" si="42"/>
        <v>0.00021149651039699809</v>
      </c>
      <c r="M652">
        <f t="shared" si="43"/>
        <v>0.9137464216931401</v>
      </c>
    </row>
    <row r="653" spans="9:13" ht="15">
      <c r="I653">
        <v>651</v>
      </c>
      <c r="J653">
        <f t="shared" si="40"/>
        <v>0.00013363350399385823</v>
      </c>
      <c r="K653">
        <f t="shared" si="41"/>
        <v>0.9521613457335739</v>
      </c>
      <c r="L653">
        <f t="shared" si="42"/>
        <v>0.00021078481771111114</v>
      </c>
      <c r="M653">
        <f t="shared" si="43"/>
        <v>0.9139575620978624</v>
      </c>
    </row>
    <row r="654" spans="9:13" ht="15">
      <c r="I654">
        <v>652</v>
      </c>
      <c r="J654">
        <f t="shared" si="40"/>
        <v>0.00013313057784809806</v>
      </c>
      <c r="K654">
        <f t="shared" si="41"/>
        <v>0.9522947275721344</v>
      </c>
      <c r="L654">
        <f t="shared" si="42"/>
        <v>0.00021007622857499984</v>
      </c>
      <c r="M654">
        <f t="shared" si="43"/>
        <v>0.9141679923630778</v>
      </c>
    </row>
    <row r="655" spans="9:13" ht="15">
      <c r="I655">
        <v>653</v>
      </c>
      <c r="J655">
        <f t="shared" si="40"/>
        <v>0.00013263007283000855</v>
      </c>
      <c r="K655">
        <f t="shared" si="41"/>
        <v>0.9524276076963115</v>
      </c>
      <c r="L655">
        <f t="shared" si="42"/>
        <v>0.0002093707261951208</v>
      </c>
      <c r="M655">
        <f t="shared" si="43"/>
        <v>0.91437771558393</v>
      </c>
    </row>
    <row r="656" spans="9:13" ht="15">
      <c r="I656">
        <v>654</v>
      </c>
      <c r="J656">
        <f t="shared" si="40"/>
        <v>0.0001321319746085663</v>
      </c>
      <c r="K656">
        <f t="shared" si="41"/>
        <v>0.9525599885200589</v>
      </c>
      <c r="L656">
        <f t="shared" si="42"/>
        <v>0.00020866829388703695</v>
      </c>
      <c r="M656">
        <f t="shared" si="43"/>
        <v>0.9145867348388241</v>
      </c>
    </row>
    <row r="657" spans="9:13" ht="15">
      <c r="I657">
        <v>655</v>
      </c>
      <c r="J657">
        <f t="shared" si="40"/>
        <v>0.00013163626895396289</v>
      </c>
      <c r="K657">
        <f t="shared" si="41"/>
        <v>0.9526918724430498</v>
      </c>
      <c r="L657">
        <f t="shared" si="42"/>
        <v>0.00020796891507458604</v>
      </c>
      <c r="M657">
        <f t="shared" si="43"/>
        <v>0.9147950531895347</v>
      </c>
    </row>
    <row r="658" spans="9:13" ht="15">
      <c r="I658">
        <v>656</v>
      </c>
      <c r="J658">
        <f t="shared" si="40"/>
        <v>0.00013114294173677276</v>
      </c>
      <c r="K658">
        <f t="shared" si="41"/>
        <v>0.9528232618507781</v>
      </c>
      <c r="L658">
        <f t="shared" si="42"/>
        <v>0.00020727257328905925</v>
      </c>
      <c r="M658">
        <f t="shared" si="43"/>
        <v>0.9150026736813143</v>
      </c>
    </row>
    <row r="659" spans="9:13" ht="15">
      <c r="I659">
        <v>657</v>
      </c>
      <c r="J659">
        <f t="shared" si="40"/>
        <v>0.00013065197892712615</v>
      </c>
      <c r="K659">
        <f t="shared" si="41"/>
        <v>0.9529541591146581</v>
      </c>
      <c r="L659">
        <f t="shared" si="42"/>
        <v>0.00020657925216838722</v>
      </c>
      <c r="M659">
        <f t="shared" si="43"/>
        <v>0.915209599343</v>
      </c>
    </row>
    <row r="660" spans="9:13" ht="15">
      <c r="I660">
        <v>658</v>
      </c>
      <c r="J660">
        <f t="shared" si="40"/>
        <v>0.00013016336659389392</v>
      </c>
      <c r="K660">
        <f t="shared" si="41"/>
        <v>0.9530845665921235</v>
      </c>
      <c r="L660">
        <f t="shared" si="42"/>
        <v>0.00020588893545632933</v>
      </c>
      <c r="M660">
        <f t="shared" si="43"/>
        <v>0.9154158331871195</v>
      </c>
    </row>
    <row r="661" spans="9:13" ht="15">
      <c r="I661">
        <v>659</v>
      </c>
      <c r="J661">
        <f t="shared" si="40"/>
        <v>0.0001296770909038747</v>
      </c>
      <c r="K661">
        <f t="shared" si="41"/>
        <v>0.9532144866267259</v>
      </c>
      <c r="L661">
        <f t="shared" si="42"/>
        <v>0.00020520160700167369</v>
      </c>
      <c r="M661">
        <f t="shared" si="43"/>
        <v>0.9156213782099972</v>
      </c>
    </row>
    <row r="662" spans="9:13" ht="15">
      <c r="I662">
        <v>660</v>
      </c>
      <c r="J662">
        <f t="shared" si="40"/>
        <v>0.0001291931381209951</v>
      </c>
      <c r="K662">
        <f t="shared" si="41"/>
        <v>0.9533439215482326</v>
      </c>
      <c r="L662">
        <f t="shared" si="42"/>
        <v>0.00020451725075744522</v>
      </c>
      <c r="M662">
        <f t="shared" si="43"/>
        <v>0.9158262373918584</v>
      </c>
    </row>
    <row r="663" spans="9:13" ht="15">
      <c r="I663">
        <v>661</v>
      </c>
      <c r="J663">
        <f t="shared" si="40"/>
        <v>0.00012871149460551214</v>
      </c>
      <c r="K663">
        <f t="shared" si="41"/>
        <v>0.9534728736727226</v>
      </c>
      <c r="L663">
        <f t="shared" si="42"/>
        <v>0.0002038358507801165</v>
      </c>
      <c r="M663">
        <f t="shared" si="43"/>
        <v>0.9160304136969333</v>
      </c>
    </row>
    <row r="664" spans="9:13" ht="15">
      <c r="I664">
        <v>662</v>
      </c>
      <c r="J664">
        <f t="shared" si="40"/>
        <v>0.00012823214681322836</v>
      </c>
      <c r="K664">
        <f t="shared" si="41"/>
        <v>0.9536013453026836</v>
      </c>
      <c r="L664">
        <f t="shared" si="42"/>
        <v>0.0002031573912288237</v>
      </c>
      <c r="M664">
        <f t="shared" si="43"/>
        <v>0.9162339100735597</v>
      </c>
    </row>
    <row r="665" spans="9:13" ht="15">
      <c r="I665">
        <v>663</v>
      </c>
      <c r="J665">
        <f t="shared" si="40"/>
        <v>0.00012775508129470958</v>
      </c>
      <c r="K665">
        <f t="shared" si="41"/>
        <v>0.953729338727106</v>
      </c>
      <c r="L665">
        <f t="shared" si="42"/>
        <v>0.00020248185636460197</v>
      </c>
      <c r="M665">
        <f t="shared" si="43"/>
        <v>0.9164367294542856</v>
      </c>
    </row>
    <row r="666" spans="9:13" ht="15">
      <c r="I666">
        <v>664</v>
      </c>
      <c r="J666">
        <f t="shared" si="40"/>
        <v>0.00012728028469451448</v>
      </c>
      <c r="K666">
        <f t="shared" si="41"/>
        <v>0.953856856221578</v>
      </c>
      <c r="L666">
        <f t="shared" si="42"/>
        <v>0.00020180923054960944</v>
      </c>
      <c r="M666">
        <f t="shared" si="43"/>
        <v>0.9166388747559707</v>
      </c>
    </row>
    <row r="667" spans="9:13" ht="15">
      <c r="I667">
        <v>665</v>
      </c>
      <c r="J667">
        <f t="shared" si="40"/>
        <v>0.00012680774375042675</v>
      </c>
      <c r="K667">
        <f t="shared" si="41"/>
        <v>0.9539839000483793</v>
      </c>
      <c r="L667">
        <f t="shared" si="42"/>
        <v>0.00020113949824637244</v>
      </c>
      <c r="M667">
        <f t="shared" si="43"/>
        <v>0.9168403488798875</v>
      </c>
    </row>
    <row r="668" spans="9:13" ht="15">
      <c r="I668">
        <v>666</v>
      </c>
      <c r="J668">
        <f t="shared" si="40"/>
        <v>0.00012633744529269765</v>
      </c>
      <c r="K668">
        <f t="shared" si="41"/>
        <v>0.9541104724565733</v>
      </c>
      <c r="L668">
        <f t="shared" si="42"/>
        <v>0.00020047264401702825</v>
      </c>
      <c r="M668">
        <f t="shared" si="43"/>
        <v>0.9170411547118205</v>
      </c>
    </row>
    <row r="669" spans="9:13" ht="15">
      <c r="I669">
        <v>667</v>
      </c>
      <c r="J669">
        <f t="shared" si="40"/>
        <v>0.00012586937624329522</v>
      </c>
      <c r="K669">
        <f t="shared" si="41"/>
        <v>0.9542365756820997</v>
      </c>
      <c r="L669">
        <f t="shared" si="42"/>
        <v>0.00019980865252258097</v>
      </c>
      <c r="M669">
        <f t="shared" si="43"/>
        <v>0.9172412951221655</v>
      </c>
    </row>
    <row r="670" spans="9:13" ht="15">
      <c r="I670">
        <v>668</v>
      </c>
      <c r="J670">
        <f t="shared" si="40"/>
        <v>0.00012540352361515843</v>
      </c>
      <c r="K670">
        <f t="shared" si="41"/>
        <v>0.954362211947866</v>
      </c>
      <c r="L670">
        <f t="shared" si="42"/>
        <v>0.00019914750852215827</v>
      </c>
      <c r="M670">
        <f t="shared" si="43"/>
        <v>0.9174407729660291</v>
      </c>
    </row>
    <row r="671" spans="9:13" ht="15">
      <c r="I671">
        <v>669</v>
      </c>
      <c r="J671">
        <f t="shared" si="40"/>
        <v>0.0001249398745114604</v>
      </c>
      <c r="K671">
        <f t="shared" si="41"/>
        <v>0.9544873834638373</v>
      </c>
      <c r="L671">
        <f t="shared" si="42"/>
        <v>0.0001984891968722772</v>
      </c>
      <c r="M671">
        <f t="shared" si="43"/>
        <v>0.9176395910833256</v>
      </c>
    </row>
    <row r="672" spans="9:13" ht="15">
      <c r="I672">
        <v>670</v>
      </c>
      <c r="J672">
        <f t="shared" si="40"/>
        <v>0.0001244784161248798</v>
      </c>
      <c r="K672">
        <f t="shared" si="41"/>
        <v>0.954612092427127</v>
      </c>
      <c r="L672">
        <f t="shared" si="42"/>
        <v>0.0001978337025261177</v>
      </c>
      <c r="M672">
        <f t="shared" si="43"/>
        <v>0.9178377522988739</v>
      </c>
    </row>
    <row r="673" spans="9:13" ht="15">
      <c r="I673">
        <v>671</v>
      </c>
      <c r="J673">
        <f t="shared" si="40"/>
        <v>0.00012401913573687284</v>
      </c>
      <c r="K673">
        <f t="shared" si="41"/>
        <v>0.9547363410220856</v>
      </c>
      <c r="L673">
        <f t="shared" si="42"/>
        <v>0.00019718101053279772</v>
      </c>
      <c r="M673">
        <f t="shared" si="43"/>
        <v>0.9180352594224944</v>
      </c>
    </row>
    <row r="674" spans="9:13" ht="15">
      <c r="I674">
        <v>672</v>
      </c>
      <c r="J674">
        <f aca="true" t="shared" si="44" ref="J674:J737">_xlfn.LOGNORM.DIST(I674,$E$2,$F$2,FALSE)</f>
        <v>0.00012356202071695888</v>
      </c>
      <c r="K674">
        <f aca="true" t="shared" si="45" ref="K674:K737">_xlfn.LOGNORM.DIST(I674,$E$2,$F$2,TRUE)</f>
        <v>0.9548601314203892</v>
      </c>
      <c r="L674">
        <f aca="true" t="shared" si="46" ref="L674:L737">_xlfn.LOGNORM.DIST(I674,$H$2,$F$2,FALSE)</f>
        <v>0.00019653110603666047</v>
      </c>
      <c r="M674">
        <f aca="true" t="shared" si="47" ref="M674:M737">_xlfn.LOGNORM.DIST(I674,$H$2,$F$2,TRUE)</f>
        <v>0.9182321152491041</v>
      </c>
    </row>
    <row r="675" spans="9:13" ht="15">
      <c r="I675">
        <v>673</v>
      </c>
      <c r="J675">
        <f t="shared" si="44"/>
        <v>0.00012310705852201014</v>
      </c>
      <c r="K675">
        <f t="shared" si="45"/>
        <v>0.9549834657811269</v>
      </c>
      <c r="L675">
        <f t="shared" si="46"/>
        <v>0.00019588397427656277</v>
      </c>
      <c r="M675">
        <f t="shared" si="47"/>
        <v>0.918428322558812</v>
      </c>
    </row>
    <row r="676" spans="9:13" ht="15">
      <c r="I676">
        <v>674</v>
      </c>
      <c r="J676">
        <f t="shared" si="44"/>
        <v>0.0001226542366955463</v>
      </c>
      <c r="K676">
        <f t="shared" si="45"/>
        <v>0.9551063462508884</v>
      </c>
      <c r="L676">
        <f t="shared" si="46"/>
        <v>0.00019523960058517208</v>
      </c>
      <c r="M676">
        <f t="shared" si="47"/>
        <v>0.9186238841170125</v>
      </c>
    </row>
    <row r="677" spans="9:13" ht="15">
      <c r="I677">
        <v>675</v>
      </c>
      <c r="J677">
        <f t="shared" si="44"/>
        <v>0.00012220354286703738</v>
      </c>
      <c r="K677">
        <f t="shared" si="45"/>
        <v>0.9552287749638497</v>
      </c>
      <c r="L677">
        <f t="shared" si="46"/>
        <v>0.00019459797038826862</v>
      </c>
      <c r="M677">
        <f t="shared" si="47"/>
        <v>0.9188188026744795</v>
      </c>
    </row>
    <row r="678" spans="9:13" ht="15">
      <c r="I678">
        <v>676</v>
      </c>
      <c r="J678">
        <f t="shared" si="44"/>
        <v>0.00012175496475121393</v>
      </c>
      <c r="K678">
        <f t="shared" si="45"/>
        <v>0.9553507540418591</v>
      </c>
      <c r="L678">
        <f t="shared" si="46"/>
        <v>0.00019395906920405465</v>
      </c>
      <c r="M678">
        <f t="shared" si="47"/>
        <v>0.9190130809674589</v>
      </c>
    </row>
    <row r="679" spans="9:13" ht="15">
      <c r="I679">
        <v>677</v>
      </c>
      <c r="J679">
        <f t="shared" si="44"/>
        <v>0.00012130849014737963</v>
      </c>
      <c r="K679">
        <f t="shared" si="45"/>
        <v>0.9554722855945218</v>
      </c>
      <c r="L679">
        <f t="shared" si="46"/>
        <v>0.00019332288264246671</v>
      </c>
      <c r="M679">
        <f t="shared" si="47"/>
        <v>0.9192067217177607</v>
      </c>
    </row>
    <row r="680" spans="9:13" ht="15">
      <c r="I680">
        <v>678</v>
      </c>
      <c r="J680">
        <f t="shared" si="44"/>
        <v>0.00012086410693873638</v>
      </c>
      <c r="K680">
        <f t="shared" si="45"/>
        <v>0.9555933717192846</v>
      </c>
      <c r="L680">
        <f t="shared" si="46"/>
        <v>0.0001926893964044999</v>
      </c>
      <c r="M680">
        <f t="shared" si="47"/>
        <v>0.9193997276328507</v>
      </c>
    </row>
    <row r="681" spans="9:13" ht="15">
      <c r="I681">
        <v>679</v>
      </c>
      <c r="J681">
        <f t="shared" si="44"/>
        <v>0.00012042180309170845</v>
      </c>
      <c r="K681">
        <f t="shared" si="45"/>
        <v>0.9557140145015189</v>
      </c>
      <c r="L681">
        <f t="shared" si="46"/>
        <v>0.00019205859628152708</v>
      </c>
      <c r="M681">
        <f t="shared" si="47"/>
        <v>0.9195921014059405</v>
      </c>
    </row>
    <row r="682" spans="9:13" ht="15">
      <c r="I682">
        <v>680</v>
      </c>
      <c r="J682">
        <f t="shared" si="44"/>
        <v>0.0001199815666552804</v>
      </c>
      <c r="K682">
        <f t="shared" si="45"/>
        <v>0.9558342160146039</v>
      </c>
      <c r="L682">
        <f t="shared" si="46"/>
        <v>0.00019143046815463764</v>
      </c>
      <c r="M682">
        <f t="shared" si="47"/>
        <v>0.9197838457160781</v>
      </c>
    </row>
    <row r="683" spans="9:13" ht="15">
      <c r="I683">
        <v>681</v>
      </c>
      <c r="J683">
        <f t="shared" si="44"/>
        <v>0.00011954338576033224</v>
      </c>
      <c r="K683">
        <f t="shared" si="45"/>
        <v>0.9559539783200091</v>
      </c>
      <c r="L683">
        <f t="shared" si="46"/>
        <v>0.00019080499799396862</v>
      </c>
      <c r="M683">
        <f t="shared" si="47"/>
        <v>0.9199749632282375</v>
      </c>
    </row>
    <row r="684" spans="9:13" ht="15">
      <c r="I684">
        <v>682</v>
      </c>
      <c r="J684">
        <f t="shared" si="44"/>
        <v>0.00011910724861899067</v>
      </c>
      <c r="K684">
        <f t="shared" si="45"/>
        <v>0.956073303467375</v>
      </c>
      <c r="L684">
        <f t="shared" si="46"/>
        <v>0.0001901821718580529</v>
      </c>
      <c r="M684">
        <f t="shared" si="47"/>
        <v>0.9201654565934068</v>
      </c>
    </row>
    <row r="685" spans="9:13" ht="15">
      <c r="I685">
        <v>683</v>
      </c>
      <c r="J685">
        <f t="shared" si="44"/>
        <v>0.00011867314352397761</v>
      </c>
      <c r="K685">
        <f t="shared" si="45"/>
        <v>0.9561921934945949</v>
      </c>
      <c r="L685">
        <f t="shared" si="46"/>
        <v>0.00018956197589316344</v>
      </c>
      <c r="M685">
        <f t="shared" si="47"/>
        <v>0.9203553284486763</v>
      </c>
    </row>
    <row r="686" spans="9:13" ht="15">
      <c r="I686">
        <v>684</v>
      </c>
      <c r="J686">
        <f t="shared" si="44"/>
        <v>0.00011824105884797025</v>
      </c>
      <c r="K686">
        <f t="shared" si="45"/>
        <v>0.956310650427895</v>
      </c>
      <c r="L686">
        <f t="shared" si="46"/>
        <v>0.0001889443963326698</v>
      </c>
      <c r="M686">
        <f t="shared" si="47"/>
        <v>0.9205445814173268</v>
      </c>
    </row>
    <row r="687" spans="9:13" ht="15">
      <c r="I687">
        <v>685</v>
      </c>
      <c r="J687">
        <f t="shared" si="44"/>
        <v>0.00011781098304296207</v>
      </c>
      <c r="K687">
        <f t="shared" si="45"/>
        <v>0.9564286762819136</v>
      </c>
      <c r="L687">
        <f t="shared" si="46"/>
        <v>0.00018832941949639538</v>
      </c>
      <c r="M687">
        <f t="shared" si="47"/>
        <v>0.9207332181089155</v>
      </c>
    </row>
    <row r="688" spans="9:13" ht="15">
      <c r="I688">
        <v>686</v>
      </c>
      <c r="J688">
        <f t="shared" si="44"/>
        <v>0.00011738290463963655</v>
      </c>
      <c r="K688">
        <f t="shared" si="45"/>
        <v>0.9565462730597807</v>
      </c>
      <c r="L688">
        <f t="shared" si="46"/>
        <v>0.00018771703178998463</v>
      </c>
      <c r="M688">
        <f t="shared" si="47"/>
        <v>0.9209212411193619</v>
      </c>
    </row>
    <row r="689" spans="9:13" ht="15">
      <c r="I689">
        <v>687</v>
      </c>
      <c r="J689">
        <f t="shared" si="44"/>
        <v>0.00011695681224673879</v>
      </c>
      <c r="K689">
        <f t="shared" si="45"/>
        <v>0.9566634427531955</v>
      </c>
      <c r="L689">
        <f t="shared" si="46"/>
        <v>0.0001871072197042713</v>
      </c>
      <c r="M689">
        <f t="shared" si="47"/>
        <v>0.9211086530310346</v>
      </c>
    </row>
    <row r="690" spans="9:13" ht="15">
      <c r="I690">
        <v>688</v>
      </c>
      <c r="J690">
        <f t="shared" si="44"/>
        <v>0.00011653269455045872</v>
      </c>
      <c r="K690">
        <f t="shared" si="45"/>
        <v>0.9567801873425055</v>
      </c>
      <c r="L690">
        <f t="shared" si="46"/>
        <v>0.0001864999698146545</v>
      </c>
      <c r="M690">
        <f t="shared" si="47"/>
        <v>0.921295456412835</v>
      </c>
    </row>
    <row r="691" spans="9:13" ht="15">
      <c r="I691">
        <v>689</v>
      </c>
      <c r="J691">
        <f t="shared" si="44"/>
        <v>0.00011611054031381707</v>
      </c>
      <c r="K691">
        <f t="shared" si="45"/>
        <v>0.9568965087967822</v>
      </c>
      <c r="L691">
        <f t="shared" si="46"/>
        <v>0.00018589526878047953</v>
      </c>
      <c r="M691">
        <f t="shared" si="47"/>
        <v>0.9214816538202816</v>
      </c>
    </row>
    <row r="692" spans="9:13" ht="15">
      <c r="I692">
        <v>690</v>
      </c>
      <c r="J692">
        <f t="shared" si="44"/>
        <v>0.0001156903383760579</v>
      </c>
      <c r="K692">
        <f t="shared" si="45"/>
        <v>0.9570124090738985</v>
      </c>
      <c r="L692">
        <f t="shared" si="46"/>
        <v>0.0001852931033444251</v>
      </c>
      <c r="M692">
        <f t="shared" si="47"/>
        <v>0.9216672477955943</v>
      </c>
    </row>
    <row r="693" spans="9:13" ht="15">
      <c r="I693">
        <v>691</v>
      </c>
      <c r="J693">
        <f t="shared" si="44"/>
        <v>0.00011527207765204447</v>
      </c>
      <c r="K693">
        <f t="shared" si="45"/>
        <v>0.9571278901206047</v>
      </c>
      <c r="L693">
        <f t="shared" si="46"/>
        <v>0.00018469346033189087</v>
      </c>
      <c r="M693">
        <f t="shared" si="47"/>
        <v>0.9218522408677774</v>
      </c>
    </row>
    <row r="694" spans="9:13" ht="15">
      <c r="I694">
        <v>692</v>
      </c>
      <c r="J694">
        <f t="shared" si="44"/>
        <v>0.00011485574713166664</v>
      </c>
      <c r="K694">
        <f t="shared" si="45"/>
        <v>0.957242953872603</v>
      </c>
      <c r="L694">
        <f t="shared" si="46"/>
        <v>0.00018409632665039734</v>
      </c>
      <c r="M694">
        <f t="shared" si="47"/>
        <v>0.9220366355527009</v>
      </c>
    </row>
    <row r="695" spans="9:13" ht="15">
      <c r="I695">
        <v>693</v>
      </c>
      <c r="J695">
        <f t="shared" si="44"/>
        <v>0.00011444133587924324</v>
      </c>
      <c r="K695">
        <f t="shared" si="45"/>
        <v>0.9573576022546232</v>
      </c>
      <c r="L695">
        <f t="shared" si="46"/>
        <v>0.0001835016892889843</v>
      </c>
      <c r="M695">
        <f t="shared" si="47"/>
        <v>0.9222204343531839</v>
      </c>
    </row>
    <row r="696" spans="9:13" ht="15">
      <c r="I696">
        <v>694</v>
      </c>
      <c r="J696">
        <f t="shared" si="44"/>
        <v>0.00011402883303294169</v>
      </c>
      <c r="K696">
        <f t="shared" si="45"/>
        <v>0.9574718371804961</v>
      </c>
      <c r="L696">
        <f t="shared" si="46"/>
        <v>0.0001829095353176185</v>
      </c>
      <c r="M696">
        <f t="shared" si="47"/>
        <v>0.9224036397590747</v>
      </c>
    </row>
    <row r="697" spans="9:13" ht="15">
      <c r="I697">
        <v>695</v>
      </c>
      <c r="J697">
        <f t="shared" si="44"/>
        <v>0.00011361822780419476</v>
      </c>
      <c r="K697">
        <f t="shared" si="45"/>
        <v>0.9575856605532275</v>
      </c>
      <c r="L697">
        <f t="shared" si="46"/>
        <v>0.00018231985188660503</v>
      </c>
      <c r="M697">
        <f t="shared" si="47"/>
        <v>0.9225862542473318</v>
      </c>
    </row>
    <row r="698" spans="9:13" ht="15">
      <c r="I698">
        <v>696</v>
      </c>
      <c r="J698">
        <f t="shared" si="44"/>
        <v>0.00011320950947712399</v>
      </c>
      <c r="K698">
        <f t="shared" si="45"/>
        <v>0.957699074265071</v>
      </c>
      <c r="L698">
        <f t="shared" si="46"/>
        <v>0.00018173262622600255</v>
      </c>
      <c r="M698">
        <f t="shared" si="47"/>
        <v>0.9227682802821039</v>
      </c>
    </row>
    <row r="699" spans="9:13" ht="15">
      <c r="I699">
        <v>697</v>
      </c>
      <c r="J699">
        <f t="shared" si="44"/>
        <v>0.00011280266740797003</v>
      </c>
      <c r="K699">
        <f t="shared" si="45"/>
        <v>0.9578120801976002</v>
      </c>
      <c r="L699">
        <f t="shared" si="46"/>
        <v>0.00018114784564504446</v>
      </c>
      <c r="M699">
        <f t="shared" si="47"/>
        <v>0.9229497203148095</v>
      </c>
    </row>
    <row r="700" spans="9:13" ht="15">
      <c r="I700">
        <v>698</v>
      </c>
      <c r="J700">
        <f t="shared" si="44"/>
        <v>0.00011239769102452927</v>
      </c>
      <c r="K700">
        <f t="shared" si="45"/>
        <v>0.9579246802217813</v>
      </c>
      <c r="L700">
        <f t="shared" si="46"/>
        <v>0.00018056549753156506</v>
      </c>
      <c r="M700">
        <f t="shared" si="47"/>
        <v>0.9231305767842155</v>
      </c>
    </row>
    <row r="701" spans="9:13" ht="15">
      <c r="I701">
        <v>699</v>
      </c>
      <c r="J701">
        <f t="shared" si="44"/>
        <v>0.00011199456982558902</v>
      </c>
      <c r="K701">
        <f t="shared" si="45"/>
        <v>0.9580368761980433</v>
      </c>
      <c r="L701">
        <f t="shared" si="46"/>
        <v>0.00017998556935142952</v>
      </c>
      <c r="M701">
        <f t="shared" si="47"/>
        <v>0.9233108521165161</v>
      </c>
    </row>
    <row r="702" spans="9:13" ht="15">
      <c r="I702">
        <v>700</v>
      </c>
      <c r="J702">
        <f t="shared" si="44"/>
        <v>0.00011159329338037772</v>
      </c>
      <c r="K702">
        <f t="shared" si="45"/>
        <v>0.9581486699763496</v>
      </c>
      <c r="L702">
        <f t="shared" si="46"/>
        <v>0.00017940804864796967</v>
      </c>
      <c r="M702">
        <f t="shared" si="47"/>
        <v>0.9234905487254097</v>
      </c>
    </row>
    <row r="703" spans="9:13" ht="15">
      <c r="I703">
        <v>701</v>
      </c>
      <c r="J703">
        <f t="shared" si="44"/>
        <v>0.00011119385132800964</v>
      </c>
      <c r="K703">
        <f t="shared" si="45"/>
        <v>0.9582600633962676</v>
      </c>
      <c r="L703">
        <f t="shared" si="46"/>
        <v>0.0001788329230414233</v>
      </c>
      <c r="M703">
        <f t="shared" si="47"/>
        <v>0.9236696690121768</v>
      </c>
    </row>
    <row r="704" spans="9:13" ht="15">
      <c r="I704">
        <v>702</v>
      </c>
      <c r="J704">
        <f t="shared" si="44"/>
        <v>0.00011079623337694388</v>
      </c>
      <c r="K704">
        <f t="shared" si="45"/>
        <v>0.9583710582870386</v>
      </c>
      <c r="L704">
        <f t="shared" si="46"/>
        <v>0.00017826018022837922</v>
      </c>
      <c r="M704">
        <f t="shared" si="47"/>
        <v>0.9238482153657562</v>
      </c>
    </row>
    <row r="705" spans="9:13" ht="15">
      <c r="I705">
        <v>703</v>
      </c>
      <c r="J705">
        <f t="shared" si="44"/>
        <v>0.00011040042930443984</v>
      </c>
      <c r="K705">
        <f t="shared" si="45"/>
        <v>0.9584816564676469</v>
      </c>
      <c r="L705">
        <f t="shared" si="46"/>
        <v>0.00017768980798122815</v>
      </c>
      <c r="M705">
        <f t="shared" si="47"/>
        <v>0.9240261901628214</v>
      </c>
    </row>
    <row r="706" spans="9:13" ht="15">
      <c r="I706">
        <v>704</v>
      </c>
      <c r="J706">
        <f t="shared" si="44"/>
        <v>0.00011000642895602541</v>
      </c>
      <c r="K706">
        <f t="shared" si="45"/>
        <v>0.9585918597468881</v>
      </c>
      <c r="L706">
        <f t="shared" si="46"/>
        <v>0.00017712179414761215</v>
      </c>
      <c r="M706">
        <f t="shared" si="47"/>
        <v>0.9242035957678557</v>
      </c>
    </row>
    <row r="707" spans="9:13" ht="15">
      <c r="I707">
        <v>705</v>
      </c>
      <c r="J707">
        <f t="shared" si="44"/>
        <v>0.00010961422224496197</v>
      </c>
      <c r="K707">
        <f t="shared" si="45"/>
        <v>0.9587016699234374</v>
      </c>
      <c r="L707">
        <f t="shared" si="46"/>
        <v>0.00017655612664988727</v>
      </c>
      <c r="M707">
        <f t="shared" si="47"/>
        <v>0.9243804345332278</v>
      </c>
    </row>
    <row r="708" spans="9:13" ht="15">
      <c r="I708">
        <v>706</v>
      </c>
      <c r="J708">
        <f t="shared" si="44"/>
        <v>0.00010922379915172226</v>
      </c>
      <c r="K708">
        <f t="shared" si="45"/>
        <v>0.9588110887859166</v>
      </c>
      <c r="L708">
        <f t="shared" si="46"/>
        <v>0.0001759927934845836</v>
      </c>
      <c r="M708">
        <f t="shared" si="47"/>
        <v>0.9245567087992654</v>
      </c>
    </row>
    <row r="709" spans="9:13" ht="15">
      <c r="I709">
        <v>707</v>
      </c>
      <c r="J709">
        <f t="shared" si="44"/>
        <v>0.0001088351497234661</v>
      </c>
      <c r="K709">
        <f t="shared" si="45"/>
        <v>0.9589201181129617</v>
      </c>
      <c r="L709">
        <f t="shared" si="46"/>
        <v>0.00017543178272187487</v>
      </c>
      <c r="M709">
        <f t="shared" si="47"/>
        <v>0.9247324208943304</v>
      </c>
    </row>
    <row r="710" spans="9:13" ht="15">
      <c r="I710">
        <v>708</v>
      </c>
      <c r="J710">
        <f t="shared" si="44"/>
        <v>0.00010844826407352469</v>
      </c>
      <c r="K710">
        <f t="shared" si="45"/>
        <v>0.9590287596732888</v>
      </c>
      <c r="L710">
        <f t="shared" si="46"/>
        <v>0.00017487308250504693</v>
      </c>
      <c r="M710">
        <f t="shared" si="47"/>
        <v>0.9249075731348904</v>
      </c>
    </row>
    <row r="711" spans="9:13" ht="15">
      <c r="I711">
        <v>709</v>
      </c>
      <c r="J711">
        <f t="shared" si="44"/>
        <v>0.00010806313238088707</v>
      </c>
      <c r="K711">
        <f t="shared" si="45"/>
        <v>0.9591370152257604</v>
      </c>
      <c r="L711">
        <f t="shared" si="46"/>
        <v>0.00017431668104997563</v>
      </c>
      <c r="M711">
        <f t="shared" si="47"/>
        <v>0.9250821678255935</v>
      </c>
    </row>
    <row r="712" spans="9:13" ht="15">
      <c r="I712">
        <v>710</v>
      </c>
      <c r="J712">
        <f t="shared" si="44"/>
        <v>0.0001076797448896941</v>
      </c>
      <c r="K712">
        <f t="shared" si="45"/>
        <v>0.9592448865194505</v>
      </c>
      <c r="L712">
        <f t="shared" si="46"/>
        <v>0.0001737625666446074</v>
      </c>
      <c r="M712">
        <f t="shared" si="47"/>
        <v>0.9252562072593394</v>
      </c>
    </row>
    <row r="713" spans="9:13" ht="15">
      <c r="I713">
        <v>711</v>
      </c>
      <c r="J713">
        <f t="shared" si="44"/>
        <v>0.000107298091908735</v>
      </c>
      <c r="K713">
        <f t="shared" si="45"/>
        <v>0.9593523752937092</v>
      </c>
      <c r="L713">
        <f t="shared" si="46"/>
        <v>0.00017321072764844207</v>
      </c>
      <c r="M713">
        <f t="shared" si="47"/>
        <v>0.9254296937173516</v>
      </c>
    </row>
    <row r="714" spans="9:13" ht="15">
      <c r="I714">
        <v>712</v>
      </c>
      <c r="J714">
        <f t="shared" si="44"/>
        <v>0.00010691816381094545</v>
      </c>
      <c r="K714">
        <f t="shared" si="45"/>
        <v>0.9594594832782283</v>
      </c>
      <c r="L714">
        <f t="shared" si="46"/>
        <v>0.0001726611524920236</v>
      </c>
      <c r="M714">
        <f t="shared" si="47"/>
        <v>0.9256026294692489</v>
      </c>
    </row>
    <row r="715" spans="9:13" ht="15">
      <c r="I715">
        <v>713</v>
      </c>
      <c r="J715">
        <f t="shared" si="44"/>
        <v>0.0001065399510329182</v>
      </c>
      <c r="K715">
        <f t="shared" si="45"/>
        <v>0.9595662121931037</v>
      </c>
      <c r="L715">
        <f t="shared" si="46"/>
        <v>0.00017211382967643072</v>
      </c>
      <c r="M715">
        <f t="shared" si="47"/>
        <v>0.9257750167731152</v>
      </c>
    </row>
    <row r="716" spans="9:13" ht="15">
      <c r="I716">
        <v>714</v>
      </c>
      <c r="J716">
        <f t="shared" si="44"/>
        <v>0.0001061634440744086</v>
      </c>
      <c r="K716">
        <f t="shared" si="45"/>
        <v>0.9596725637488999</v>
      </c>
      <c r="L716">
        <f t="shared" si="46"/>
        <v>0.00017156874777277624</v>
      </c>
      <c r="M716">
        <f t="shared" si="47"/>
        <v>0.9259468578755715</v>
      </c>
    </row>
    <row r="717" spans="9:13" ht="15">
      <c r="I717">
        <v>715</v>
      </c>
      <c r="J717">
        <f t="shared" si="44"/>
        <v>0.00010578863349785081</v>
      </c>
      <c r="K717">
        <f t="shared" si="45"/>
        <v>0.9597785396467124</v>
      </c>
      <c r="L717">
        <f t="shared" si="46"/>
        <v>0.00017102589542170667</v>
      </c>
      <c r="M717">
        <f t="shared" si="47"/>
        <v>0.9261181550118441</v>
      </c>
    </row>
    <row r="718" spans="9:13" ht="15">
      <c r="I718">
        <v>716</v>
      </c>
      <c r="J718">
        <f t="shared" si="44"/>
        <v>0.0001054155099278767</v>
      </c>
      <c r="K718">
        <f t="shared" si="45"/>
        <v>0.9598841415782304</v>
      </c>
      <c r="L718">
        <f t="shared" si="46"/>
        <v>0.00017048526133290766</v>
      </c>
      <c r="M718">
        <f t="shared" si="47"/>
        <v>0.9262889104058349</v>
      </c>
    </row>
    <row r="719" spans="9:13" ht="15">
      <c r="I719">
        <v>717</v>
      </c>
      <c r="J719">
        <f t="shared" si="44"/>
        <v>0.00010504406405083798</v>
      </c>
      <c r="K719">
        <f t="shared" si="45"/>
        <v>0.9599893712257985</v>
      </c>
      <c r="L719">
        <f t="shared" si="46"/>
        <v>0.00016994683428461413</v>
      </c>
      <c r="M719">
        <f t="shared" si="47"/>
        <v>0.9264591262701893</v>
      </c>
    </row>
    <row r="720" spans="9:13" ht="15">
      <c r="I720">
        <v>718</v>
      </c>
      <c r="J720">
        <f t="shared" si="44"/>
        <v>0.00010467428661433218</v>
      </c>
      <c r="K720">
        <f t="shared" si="45"/>
        <v>0.9600942302624783</v>
      </c>
      <c r="L720">
        <f t="shared" si="46"/>
        <v>0.0001694106031231222</v>
      </c>
      <c r="M720">
        <f t="shared" si="47"/>
        <v>0.9266288048063657</v>
      </c>
    </row>
    <row r="721" spans="9:13" ht="15">
      <c r="I721">
        <v>719</v>
      </c>
      <c r="J721">
        <f t="shared" si="44"/>
        <v>0.00010430616842673492</v>
      </c>
      <c r="K721">
        <f t="shared" si="45"/>
        <v>0.9601987203521095</v>
      </c>
      <c r="L721">
        <f t="shared" si="46"/>
        <v>0.00016887655676230796</v>
      </c>
      <c r="M721">
        <f t="shared" si="47"/>
        <v>0.9267979482047018</v>
      </c>
    </row>
    <row r="722" spans="9:13" ht="15">
      <c r="I722">
        <v>720</v>
      </c>
      <c r="J722">
        <f t="shared" si="44"/>
        <v>0.00010393970035673541</v>
      </c>
      <c r="K722">
        <f t="shared" si="45"/>
        <v>0.9603028431493703</v>
      </c>
      <c r="L722">
        <f t="shared" si="46"/>
        <v>0.00016834468418314765</v>
      </c>
      <c r="M722">
        <f t="shared" si="47"/>
        <v>0.9269665586444835</v>
      </c>
    </row>
    <row r="723" spans="9:13" ht="15">
      <c r="I723">
        <v>721</v>
      </c>
      <c r="J723">
        <f t="shared" si="44"/>
        <v>0.0001035748733328748</v>
      </c>
      <c r="K723">
        <f t="shared" si="45"/>
        <v>0.9604066002998377</v>
      </c>
      <c r="L723">
        <f t="shared" si="46"/>
        <v>0.0001678149744332428</v>
      </c>
      <c r="M723">
        <f t="shared" si="47"/>
        <v>0.9271346382940105</v>
      </c>
    </row>
    <row r="724" spans="9:13" ht="15">
      <c r="I724">
        <v>722</v>
      </c>
      <c r="J724">
        <f t="shared" si="44"/>
        <v>0.00010321167834308911</v>
      </c>
      <c r="K724">
        <f t="shared" si="45"/>
        <v>0.9605099934400467</v>
      </c>
      <c r="L724">
        <f t="shared" si="46"/>
        <v>0.00016728741662634916</v>
      </c>
      <c r="M724">
        <f t="shared" si="47"/>
        <v>0.9273021893106634</v>
      </c>
    </row>
    <row r="725" spans="9:13" ht="15">
      <c r="I725">
        <v>723</v>
      </c>
      <c r="J725">
        <f t="shared" si="44"/>
        <v>0.0001028501064342578</v>
      </c>
      <c r="K725">
        <f t="shared" si="45"/>
        <v>0.9606130241975501</v>
      </c>
      <c r="L725">
        <f t="shared" si="46"/>
        <v>0.00016676199994191011</v>
      </c>
      <c r="M725">
        <f t="shared" si="47"/>
        <v>0.9274692138409699</v>
      </c>
    </row>
    <row r="726" spans="9:13" ht="15">
      <c r="I726">
        <v>724</v>
      </c>
      <c r="J726">
        <f t="shared" si="44"/>
        <v>0.00010249014871175445</v>
      </c>
      <c r="K726">
        <f t="shared" si="45"/>
        <v>0.9607156941909767</v>
      </c>
      <c r="L726">
        <f t="shared" si="46"/>
        <v>0.00016623871362459142</v>
      </c>
      <c r="M726">
        <f t="shared" si="47"/>
        <v>0.9276357140206689</v>
      </c>
    </row>
    <row r="727" spans="9:13" ht="15">
      <c r="I727">
        <v>725</v>
      </c>
      <c r="J727">
        <f t="shared" si="44"/>
        <v>0.00010213179633900066</v>
      </c>
      <c r="K727">
        <f t="shared" si="45"/>
        <v>0.9608180050300896</v>
      </c>
      <c r="L727">
        <f t="shared" si="46"/>
        <v>0.00016571754698382424</v>
      </c>
      <c r="M727">
        <f t="shared" si="47"/>
        <v>0.9278016919747772</v>
      </c>
    </row>
    <row r="728" spans="9:13" ht="15">
      <c r="I728">
        <v>726</v>
      </c>
      <c r="J728">
        <f t="shared" si="44"/>
        <v>0.00010177504053702672</v>
      </c>
      <c r="K728">
        <f t="shared" si="45"/>
        <v>0.9609199583158443</v>
      </c>
      <c r="L728">
        <f t="shared" si="46"/>
        <v>0.000165198489393346</v>
      </c>
      <c r="M728">
        <f t="shared" si="47"/>
        <v>0.9279671498176527</v>
      </c>
    </row>
    <row r="729" spans="9:13" ht="15">
      <c r="I729">
        <v>727</v>
      </c>
      <c r="J729">
        <f t="shared" si="44"/>
        <v>0.0001014198725840334</v>
      </c>
      <c r="K729">
        <f t="shared" si="45"/>
        <v>0.961021555640446</v>
      </c>
      <c r="L729">
        <f t="shared" si="46"/>
        <v>0.00016468153029075073</v>
      </c>
      <c r="M729">
        <f t="shared" si="47"/>
        <v>0.9281320896530592</v>
      </c>
    </row>
    <row r="730" spans="9:13" ht="15">
      <c r="I730">
        <v>728</v>
      </c>
      <c r="J730">
        <f t="shared" si="44"/>
        <v>0.00010106628381495979</v>
      </c>
      <c r="K730">
        <f t="shared" si="45"/>
        <v>0.9611227985874065</v>
      </c>
      <c r="L730">
        <f t="shared" si="46"/>
        <v>0.0001641666591770385</v>
      </c>
      <c r="M730">
        <f t="shared" si="47"/>
        <v>0.9282965135742298</v>
      </c>
    </row>
    <row r="731" spans="9:13" ht="15">
      <c r="I731">
        <v>729</v>
      </c>
      <c r="J731">
        <f t="shared" si="44"/>
        <v>0.00010071426562105138</v>
      </c>
      <c r="K731">
        <f t="shared" si="45"/>
        <v>0.9612236887316004</v>
      </c>
      <c r="L731">
        <f t="shared" si="46"/>
        <v>0.00016365386561617137</v>
      </c>
      <c r="M731">
        <f t="shared" si="47"/>
        <v>0.9284604236639302</v>
      </c>
    </row>
    <row r="732" spans="9:13" ht="15">
      <c r="I732">
        <v>730</v>
      </c>
      <c r="J732">
        <f t="shared" si="44"/>
        <v>0.00010036380944943679</v>
      </c>
      <c r="K732">
        <f t="shared" si="45"/>
        <v>0.961324227639322</v>
      </c>
      <c r="L732">
        <f t="shared" si="46"/>
        <v>0.00016314313923463113</v>
      </c>
      <c r="M732">
        <f t="shared" si="47"/>
        <v>0.9286238219945213</v>
      </c>
    </row>
    <row r="733" spans="9:13" ht="15">
      <c r="I733">
        <v>731</v>
      </c>
      <c r="J733">
        <f t="shared" si="44"/>
        <v>0.00010001490680270318</v>
      </c>
      <c r="K733">
        <f t="shared" si="45"/>
        <v>0.9614244168683402</v>
      </c>
      <c r="L733">
        <f t="shared" si="46"/>
        <v>0.00016263446972098277</v>
      </c>
      <c r="M733">
        <f t="shared" si="47"/>
        <v>0.9287867106280213</v>
      </c>
    </row>
    <row r="734" spans="9:13" ht="15">
      <c r="I734">
        <v>732</v>
      </c>
      <c r="J734">
        <f t="shared" si="44"/>
        <v>9.966754923847906E-05</v>
      </c>
      <c r="K734">
        <f t="shared" si="45"/>
        <v>0.9615242579679543</v>
      </c>
      <c r="L734">
        <f t="shared" si="46"/>
        <v>0.00016212784682543836</v>
      </c>
      <c r="M734">
        <f t="shared" si="47"/>
        <v>0.9289490916161685</v>
      </c>
    </row>
    <row r="735" spans="9:13" ht="15">
      <c r="I735">
        <v>733</v>
      </c>
      <c r="J735">
        <f t="shared" si="44"/>
        <v>9.932172836901897E-05</v>
      </c>
      <c r="K735">
        <f t="shared" si="45"/>
        <v>0.9616237524790482</v>
      </c>
      <c r="L735">
        <f t="shared" si="46"/>
        <v>0.00016162326035942725</v>
      </c>
      <c r="M735">
        <f t="shared" si="47"/>
        <v>0.9291109670004815</v>
      </c>
    </row>
    <row r="736" spans="9:13" ht="15">
      <c r="I736">
        <v>734</v>
      </c>
      <c r="J736">
        <f t="shared" si="44"/>
        <v>9.897743586079259E-05</v>
      </c>
      <c r="K736">
        <f t="shared" si="45"/>
        <v>0.9617229019341454</v>
      </c>
      <c r="L736">
        <f t="shared" si="46"/>
        <v>0.00016112070019516723</v>
      </c>
      <c r="M736">
        <f t="shared" si="47"/>
        <v>0.9292723388123206</v>
      </c>
    </row>
    <row r="737" spans="9:13" ht="15">
      <c r="I737">
        <v>735</v>
      </c>
      <c r="J737">
        <f t="shared" si="44"/>
        <v>9.863466343407497E-05</v>
      </c>
      <c r="K737">
        <f t="shared" si="45"/>
        <v>0.961821707857463</v>
      </c>
      <c r="L737">
        <f t="shared" si="46"/>
        <v>0.00016062015626524168</v>
      </c>
      <c r="M737">
        <f t="shared" si="47"/>
        <v>0.9294332090729492</v>
      </c>
    </row>
    <row r="738" spans="9:13" ht="15">
      <c r="I738">
        <v>736</v>
      </c>
      <c r="J738">
        <f aca="true" t="shared" si="48" ref="J738:J801">_xlfn.LOGNORM.DIST(I738,$E$2,$F$2,FALSE)</f>
        <v>9.829340286254469E-05</v>
      </c>
      <c r="K738">
        <f aca="true" t="shared" si="49" ref="K738:K801">_xlfn.LOGNORM.DIST(I738,$E$2,$F$2,TRUE)</f>
        <v>0.9619201717649648</v>
      </c>
      <c r="L738">
        <f aca="true" t="shared" si="50" ref="L738:L801">_xlfn.LOGNORM.DIST(I738,$H$2,$F$2,FALSE)</f>
        <v>0.00016012161856217912</v>
      </c>
      <c r="M738">
        <f aca="true" t="shared" si="51" ref="M738:M801">_xlfn.LOGNORM.DIST(I738,$H$2,$F$2,TRUE)</f>
        <v>0.9295935797935928</v>
      </c>
    </row>
    <row r="739" spans="9:13" ht="15">
      <c r="I739">
        <v>737</v>
      </c>
      <c r="J739">
        <f t="shared" si="48"/>
        <v>9.795364597288215E-05</v>
      </c>
      <c r="K739">
        <f t="shared" si="49"/>
        <v>0.9620182951644148</v>
      </c>
      <c r="L739">
        <f t="shared" si="50"/>
        <v>0.00015962507713803618</v>
      </c>
      <c r="M739">
        <f t="shared" si="51"/>
        <v>0.9297534529754992</v>
      </c>
    </row>
    <row r="740" spans="9:13" ht="15">
      <c r="I740">
        <v>738</v>
      </c>
      <c r="J740">
        <f t="shared" si="48"/>
        <v>9.761538464437015E-05</v>
      </c>
      <c r="K740">
        <f t="shared" si="49"/>
        <v>0.9621160795554303</v>
      </c>
      <c r="L740">
        <f t="shared" si="50"/>
        <v>0.00015913052210398</v>
      </c>
      <c r="M740">
        <f t="shared" si="51"/>
        <v>0.9299128306099982</v>
      </c>
    </row>
    <row r="741" spans="9:13" ht="15">
      <c r="I741">
        <v>739</v>
      </c>
      <c r="J741">
        <f t="shared" si="48"/>
        <v>9.727861080850267E-05</v>
      </c>
      <c r="K741">
        <f t="shared" si="49"/>
        <v>0.9622135264295338</v>
      </c>
      <c r="L741">
        <f t="shared" si="50"/>
        <v>0.0001586379436298833</v>
      </c>
      <c r="M741">
        <f t="shared" si="51"/>
        <v>0.9300717146785599</v>
      </c>
    </row>
    <row r="742" spans="9:13" ht="15">
      <c r="I742">
        <v>740</v>
      </c>
      <c r="J742">
        <f t="shared" si="48"/>
        <v>9.694331644859326E-05</v>
      </c>
      <c r="K742">
        <f t="shared" si="49"/>
        <v>0.9623106372702054</v>
      </c>
      <c r="L742">
        <f t="shared" si="50"/>
        <v>0.00015814733194391225</v>
      </c>
      <c r="M742">
        <f t="shared" si="51"/>
        <v>0.9302301071528534</v>
      </c>
    </row>
    <row r="743" spans="9:13" ht="15">
      <c r="I743">
        <v>741</v>
      </c>
      <c r="J743">
        <f t="shared" si="48"/>
        <v>9.660949359938657E-05</v>
      </c>
      <c r="K743">
        <f t="shared" si="49"/>
        <v>0.962407413552934</v>
      </c>
      <c r="L743">
        <f t="shared" si="50"/>
        <v>0.0001576586773321244</v>
      </c>
      <c r="M743">
        <f t="shared" si="51"/>
        <v>0.9303880099948051</v>
      </c>
    </row>
    <row r="744" spans="9:13" ht="15">
      <c r="I744">
        <v>742</v>
      </c>
      <c r="J744">
        <f t="shared" si="48"/>
        <v>9.627713434667609E-05</v>
      </c>
      <c r="K744">
        <f t="shared" si="49"/>
        <v>0.9625038567452692</v>
      </c>
      <c r="L744">
        <f t="shared" si="50"/>
        <v>0.00015717197013806735</v>
      </c>
      <c r="M744">
        <f t="shared" si="51"/>
        <v>0.9305454251566562</v>
      </c>
    </row>
    <row r="745" spans="9:13" ht="15">
      <c r="I745">
        <v>743</v>
      </c>
      <c r="J745">
        <f t="shared" si="48"/>
        <v>9.594623082692175E-05</v>
      </c>
      <c r="K745">
        <f t="shared" si="49"/>
        <v>0.9625999683068712</v>
      </c>
      <c r="L745">
        <f t="shared" si="50"/>
        <v>0.00015668720076238165</v>
      </c>
      <c r="M745">
        <f t="shared" si="51"/>
        <v>0.93070235458102</v>
      </c>
    </row>
    <row r="746" spans="9:13" ht="15">
      <c r="I746">
        <v>744</v>
      </c>
      <c r="J746">
        <f t="shared" si="48"/>
        <v>9.561677522687448E-05</v>
      </c>
      <c r="K746">
        <f t="shared" si="49"/>
        <v>0.9626957496895623</v>
      </c>
      <c r="L746">
        <f t="shared" si="50"/>
        <v>0.000156204359662404</v>
      </c>
      <c r="M746">
        <f t="shared" si="51"/>
        <v>0.9308588002009389</v>
      </c>
    </row>
    <row r="747" spans="9:13" ht="15">
      <c r="I747">
        <v>745</v>
      </c>
      <c r="J747">
        <f t="shared" si="48"/>
        <v>9.528875978319906E-05</v>
      </c>
      <c r="K747">
        <f t="shared" si="49"/>
        <v>0.9627912023373765</v>
      </c>
      <c r="L747">
        <f t="shared" si="50"/>
        <v>0.00015572343735177906</v>
      </c>
      <c r="M747">
        <f t="shared" si="51"/>
        <v>0.9310147639399408</v>
      </c>
    </row>
    <row r="748" spans="9:13" ht="15">
      <c r="I748">
        <v>746</v>
      </c>
      <c r="J748">
        <f t="shared" si="48"/>
        <v>9.496217678210656E-05</v>
      </c>
      <c r="K748">
        <f t="shared" si="49"/>
        <v>0.962886327686609</v>
      </c>
      <c r="L748">
        <f t="shared" si="50"/>
        <v>0.00015524442440006806</v>
      </c>
      <c r="M748">
        <f t="shared" si="51"/>
        <v>0.9311702477120948</v>
      </c>
    </row>
    <row r="749" spans="9:13" ht="15">
      <c r="I749">
        <v>747</v>
      </c>
      <c r="J749">
        <f t="shared" si="48"/>
        <v>9.463701855898234E-05</v>
      </c>
      <c r="K749">
        <f t="shared" si="49"/>
        <v>0.9629811271658661</v>
      </c>
      <c r="L749">
        <f t="shared" si="50"/>
        <v>0.0001547673114323649</v>
      </c>
      <c r="M749">
        <f t="shared" si="51"/>
        <v>0.9313252534220682</v>
      </c>
    </row>
    <row r="750" spans="9:13" ht="15">
      <c r="I750">
        <v>748</v>
      </c>
      <c r="J750">
        <f t="shared" si="48"/>
        <v>9.431327749802569E-05</v>
      </c>
      <c r="K750">
        <f t="shared" si="49"/>
        <v>0.9630756021961139</v>
      </c>
      <c r="L750">
        <f t="shared" si="50"/>
        <v>0.00015429208912891434</v>
      </c>
      <c r="M750">
        <f t="shared" si="51"/>
        <v>0.9314797829651804</v>
      </c>
    </row>
    <row r="751" spans="9:13" ht="15">
      <c r="I751">
        <v>749</v>
      </c>
      <c r="J751">
        <f t="shared" si="48"/>
        <v>9.399094603188476E-05</v>
      </c>
      <c r="K751">
        <f t="shared" si="49"/>
        <v>0.9631697541907266</v>
      </c>
      <c r="L751">
        <f t="shared" si="50"/>
        <v>0.00015381874822473088</v>
      </c>
      <c r="M751">
        <f t="shared" si="51"/>
        <v>0.9316338382274585</v>
      </c>
    </row>
    <row r="752" spans="9:13" ht="15">
      <c r="I752">
        <v>750</v>
      </c>
      <c r="J752">
        <f t="shared" si="48"/>
        <v>9.36700166412982E-05</v>
      </c>
      <c r="K752">
        <f t="shared" si="49"/>
        <v>0.9632635845555356</v>
      </c>
      <c r="L752">
        <f t="shared" si="50"/>
        <v>0.00015334727950922346</v>
      </c>
      <c r="M752">
        <f t="shared" si="51"/>
        <v>0.9317874210856921</v>
      </c>
    </row>
    <row r="753" spans="9:13" ht="15">
      <c r="I753">
        <v>751</v>
      </c>
      <c r="J753">
        <f t="shared" si="48"/>
        <v>9.335048185474184E-05</v>
      </c>
      <c r="K753">
        <f t="shared" si="49"/>
        <v>0.9633570946888766</v>
      </c>
      <c r="L753">
        <f t="shared" si="50"/>
        <v>0.00015287767382582442</v>
      </c>
      <c r="M753">
        <f t="shared" si="51"/>
        <v>0.9319405334074871</v>
      </c>
    </row>
    <row r="754" spans="9:13" ht="15">
      <c r="I754">
        <v>752</v>
      </c>
      <c r="J754">
        <f t="shared" si="48"/>
        <v>9.303233424807336E-05</v>
      </c>
      <c r="K754">
        <f t="shared" si="49"/>
        <v>0.9634502859816378</v>
      </c>
      <c r="L754">
        <f t="shared" si="50"/>
        <v>0.00015240992207161505</v>
      </c>
      <c r="M754">
        <f t="shared" si="51"/>
        <v>0.9320931770513197</v>
      </c>
    </row>
    <row r="755" spans="9:13" ht="15">
      <c r="I755">
        <v>753</v>
      </c>
      <c r="J755">
        <f t="shared" si="48"/>
        <v>9.27155664441845E-05</v>
      </c>
      <c r="K755">
        <f t="shared" si="49"/>
        <v>0.9635431598173065</v>
      </c>
      <c r="L755">
        <f t="shared" si="50"/>
        <v>0.0001519440151969607</v>
      </c>
      <c r="M755">
        <f t="shared" si="51"/>
        <v>0.9322453538665896</v>
      </c>
    </row>
    <row r="756" spans="9:13" ht="15">
      <c r="I756">
        <v>754</v>
      </c>
      <c r="J756">
        <f t="shared" si="48"/>
        <v>9.240017111265377E-05</v>
      </c>
      <c r="K756">
        <f t="shared" si="49"/>
        <v>0.9636357175720165</v>
      </c>
      <c r="L756">
        <f t="shared" si="50"/>
        <v>0.00015147994420514519</v>
      </c>
      <c r="M756">
        <f t="shared" si="51"/>
        <v>0.9323970656936739</v>
      </c>
    </row>
    <row r="757" spans="9:13" ht="15">
      <c r="I757">
        <v>755</v>
      </c>
      <c r="J757">
        <f t="shared" si="48"/>
        <v>9.208614096940214E-05</v>
      </c>
      <c r="K757">
        <f t="shared" si="49"/>
        <v>0.9637279606145941</v>
      </c>
      <c r="L757">
        <f t="shared" si="50"/>
        <v>0.00015101770015201084</v>
      </c>
      <c r="M757">
        <f t="shared" si="51"/>
        <v>0.9325483143639789</v>
      </c>
    </row>
    <row r="758" spans="9:13" ht="15">
      <c r="I758">
        <v>756</v>
      </c>
      <c r="J758">
        <f t="shared" si="48"/>
        <v>9.177346877635313E-05</v>
      </c>
      <c r="K758">
        <f t="shared" si="49"/>
        <v>0.9638198903066049</v>
      </c>
      <c r="L758">
        <f t="shared" si="50"/>
        <v>0.0001505572741455966</v>
      </c>
      <c r="M758">
        <f t="shared" si="51"/>
        <v>0.9326991016999929</v>
      </c>
    </row>
    <row r="759" spans="9:13" ht="15">
      <c r="I759">
        <v>757</v>
      </c>
      <c r="J759">
        <f t="shared" si="48"/>
        <v>9.146214734109396E-05</v>
      </c>
      <c r="K759">
        <f t="shared" si="49"/>
        <v>0.9639115080023989</v>
      </c>
      <c r="L759">
        <f t="shared" si="50"/>
        <v>0.00015009865734578478</v>
      </c>
      <c r="M759">
        <f t="shared" si="51"/>
        <v>0.9328494295153383</v>
      </c>
    </row>
    <row r="760" spans="9:13" ht="15">
      <c r="I760">
        <v>758</v>
      </c>
      <c r="J760">
        <f t="shared" si="48"/>
        <v>9.115216951654017E-05</v>
      </c>
      <c r="K760">
        <f t="shared" si="49"/>
        <v>0.9640028150491569</v>
      </c>
      <c r="L760">
        <f t="shared" si="50"/>
        <v>0.00014964184096394586</v>
      </c>
      <c r="M760">
        <f t="shared" si="51"/>
        <v>0.9329992996148233</v>
      </c>
    </row>
    <row r="761" spans="9:13" ht="15">
      <c r="I761">
        <v>759</v>
      </c>
      <c r="J761">
        <f t="shared" si="48"/>
        <v>9.084352820060536E-05</v>
      </c>
      <c r="K761">
        <f t="shared" si="49"/>
        <v>0.9640938127869344</v>
      </c>
      <c r="L761">
        <f t="shared" si="50"/>
        <v>0.00014918681626258917</v>
      </c>
      <c r="M761">
        <f t="shared" si="51"/>
        <v>0.9331487137944925</v>
      </c>
    </row>
    <row r="762" spans="9:13" ht="15">
      <c r="I762">
        <v>760</v>
      </c>
      <c r="J762">
        <f t="shared" si="48"/>
        <v>9.053621633586895E-05</v>
      </c>
      <c r="K762">
        <f t="shared" si="49"/>
        <v>0.9641845025487079</v>
      </c>
      <c r="L762">
        <f t="shared" si="50"/>
        <v>0.00014873357455501512</v>
      </c>
      <c r="M762">
        <f t="shared" si="51"/>
        <v>0.9332976738416792</v>
      </c>
    </row>
    <row r="763" spans="9:13" ht="15">
      <c r="I763">
        <v>761</v>
      </c>
      <c r="J763">
        <f t="shared" si="48"/>
        <v>9.023022690925077E-05</v>
      </c>
      <c r="K763">
        <f t="shared" si="49"/>
        <v>0.9642748856604184</v>
      </c>
      <c r="L763">
        <f t="shared" si="50"/>
        <v>0.00014828210720496766</v>
      </c>
      <c r="M763">
        <f t="shared" si="51"/>
        <v>0.9334461815350545</v>
      </c>
    </row>
    <row r="764" spans="9:13" ht="15">
      <c r="I764">
        <v>762</v>
      </c>
      <c r="J764">
        <f t="shared" si="48"/>
        <v>8.992555295168614E-05</v>
      </c>
      <c r="K764">
        <f t="shared" si="49"/>
        <v>0.9643649634410156</v>
      </c>
      <c r="L764">
        <f t="shared" si="50"/>
        <v>0.00014783240562629666</v>
      </c>
      <c r="M764">
        <f t="shared" si="51"/>
        <v>0.933594238644679</v>
      </c>
    </row>
    <row r="765" spans="9:13" ht="15">
      <c r="I765">
        <v>763</v>
      </c>
      <c r="J765">
        <f t="shared" si="48"/>
        <v>8.962218753780591E-05</v>
      </c>
      <c r="K765">
        <f t="shared" si="49"/>
        <v>0.9644547372025025</v>
      </c>
      <c r="L765">
        <f t="shared" si="50"/>
        <v>0.00014738446128261307</v>
      </c>
      <c r="M765">
        <f t="shared" si="51"/>
        <v>0.9337418469320515</v>
      </c>
    </row>
    <row r="766" spans="9:13" ht="15">
      <c r="I766">
        <v>764</v>
      </c>
      <c r="J766">
        <f t="shared" si="48"/>
        <v>8.932012378561628E-05</v>
      </c>
      <c r="K766">
        <f t="shared" si="49"/>
        <v>0.964544208249978</v>
      </c>
      <c r="L766">
        <f t="shared" si="50"/>
        <v>0.00014693826568695502</v>
      </c>
      <c r="M766">
        <f t="shared" si="51"/>
        <v>0.9338890081501597</v>
      </c>
    </row>
    <row r="767" spans="9:13" ht="15">
      <c r="I767">
        <v>765</v>
      </c>
      <c r="J767">
        <f t="shared" si="48"/>
        <v>8.901935485618386E-05</v>
      </c>
      <c r="K767">
        <f t="shared" si="49"/>
        <v>0.9646333778816808</v>
      </c>
      <c r="L767">
        <f t="shared" si="50"/>
        <v>0.00014649381040145217</v>
      </c>
      <c r="M767">
        <f t="shared" si="51"/>
        <v>0.9340357240435283</v>
      </c>
    </row>
    <row r="768" spans="9:13" ht="15">
      <c r="I768">
        <v>766</v>
      </c>
      <c r="J768">
        <f t="shared" si="48"/>
        <v>8.871987395332123E-05</v>
      </c>
      <c r="K768">
        <f t="shared" si="49"/>
        <v>0.964722247389032</v>
      </c>
      <c r="L768">
        <f t="shared" si="50"/>
        <v>0.00014605108703699514</v>
      </c>
      <c r="M768">
        <f t="shared" si="51"/>
        <v>0.934181996348269</v>
      </c>
    </row>
    <row r="769" spans="9:13" ht="15">
      <c r="I769">
        <v>767</v>
      </c>
      <c r="J769">
        <f t="shared" si="48"/>
        <v>8.842167432327689E-05</v>
      </c>
      <c r="K769">
        <f t="shared" si="49"/>
        <v>0.9648108180566779</v>
      </c>
      <c r="L769">
        <f t="shared" si="50"/>
        <v>0.00014561008725290386</v>
      </c>
      <c r="M769">
        <f t="shared" si="51"/>
        <v>0.9343278267921286</v>
      </c>
    </row>
    <row r="770" spans="9:13" ht="15">
      <c r="I770">
        <v>768</v>
      </c>
      <c r="J770">
        <f t="shared" si="48"/>
        <v>8.812474925442666E-05</v>
      </c>
      <c r="K770">
        <f t="shared" si="49"/>
        <v>0.9648990911625319</v>
      </c>
      <c r="L770">
        <f t="shared" si="50"/>
        <v>0.00014517080275660226</v>
      </c>
      <c r="M770">
        <f t="shared" si="51"/>
        <v>0.9344732170945369</v>
      </c>
    </row>
    <row r="771" spans="9:13" ht="15">
      <c r="I771">
        <v>769</v>
      </c>
      <c r="J771">
        <f t="shared" si="48"/>
        <v>8.782909207696892E-05</v>
      </c>
      <c r="K771">
        <f t="shared" si="49"/>
        <v>0.9649870679778167</v>
      </c>
      <c r="L771">
        <f t="shared" si="50"/>
        <v>0.00014473322530329482</v>
      </c>
      <c r="M771">
        <f t="shared" si="51"/>
        <v>0.9346181689666556</v>
      </c>
    </row>
    <row r="772" spans="9:13" ht="15">
      <c r="I772">
        <v>770</v>
      </c>
      <c r="J772">
        <f t="shared" si="48"/>
        <v>8.753469616261979E-05</v>
      </c>
      <c r="K772">
        <f t="shared" si="49"/>
        <v>0.9650747497671064</v>
      </c>
      <c r="L772">
        <f t="shared" si="50"/>
        <v>0.0001442973466956437</v>
      </c>
      <c r="M772">
        <f t="shared" si="51"/>
        <v>0.9347626841114248</v>
      </c>
    </row>
    <row r="773" spans="9:13" ht="15">
      <c r="I773">
        <v>771</v>
      </c>
      <c r="J773">
        <f t="shared" si="48"/>
        <v>8.724155492431344E-05</v>
      </c>
      <c r="K773">
        <f t="shared" si="49"/>
        <v>0.9651621377883669</v>
      </c>
      <c r="L773">
        <f t="shared" si="50"/>
        <v>0.00014386315878344818</v>
      </c>
      <c r="M773">
        <f t="shared" si="51"/>
        <v>0.9349067642236114</v>
      </c>
    </row>
    <row r="774" spans="9:13" ht="15">
      <c r="I774">
        <v>772</v>
      </c>
      <c r="J774">
        <f t="shared" si="48"/>
        <v>8.694966181590496E-05</v>
      </c>
      <c r="K774">
        <f t="shared" si="49"/>
        <v>0.9652492332929979</v>
      </c>
      <c r="L774">
        <f t="shared" si="50"/>
        <v>0.00014343065346333203</v>
      </c>
      <c r="M774">
        <f t="shared" si="51"/>
        <v>0.9350504109898553</v>
      </c>
    </row>
    <row r="775" spans="9:13" ht="15">
      <c r="I775">
        <v>773</v>
      </c>
      <c r="J775">
        <f t="shared" si="48"/>
        <v>8.665901033187285E-05</v>
      </c>
      <c r="K775">
        <f t="shared" si="49"/>
        <v>0.965336037525873</v>
      </c>
      <c r="L775">
        <f t="shared" si="50"/>
        <v>0.00014299982267842348</v>
      </c>
      <c r="M775">
        <f t="shared" si="51"/>
        <v>0.935193626088716</v>
      </c>
    </row>
    <row r="776" spans="9:13" ht="15">
      <c r="I776">
        <v>774</v>
      </c>
      <c r="J776">
        <f t="shared" si="48"/>
        <v>8.63695940070266E-05</v>
      </c>
      <c r="K776">
        <f t="shared" si="49"/>
        <v>0.9654225517253809</v>
      </c>
      <c r="L776">
        <f t="shared" si="50"/>
        <v>0.00014257065841804959</v>
      </c>
      <c r="M776">
        <f t="shared" si="51"/>
        <v>0.9353364111907199</v>
      </c>
    </row>
    <row r="777" spans="9:13" ht="15">
      <c r="I777">
        <v>775</v>
      </c>
      <c r="J777">
        <f t="shared" si="48"/>
        <v>8.608140641621683E-05</v>
      </c>
      <c r="K777">
        <f t="shared" si="49"/>
        <v>0.9655087771234647</v>
      </c>
      <c r="L777">
        <f t="shared" si="50"/>
        <v>0.00014214315271742148</v>
      </c>
      <c r="M777">
        <f t="shared" si="51"/>
        <v>0.9354787679584049</v>
      </c>
    </row>
    <row r="778" spans="9:13" ht="15">
      <c r="I778">
        <v>776</v>
      </c>
      <c r="J778">
        <f t="shared" si="48"/>
        <v>8.57944411740452E-05</v>
      </c>
      <c r="K778">
        <f t="shared" si="49"/>
        <v>0.9655947149456625</v>
      </c>
      <c r="L778">
        <f t="shared" si="50"/>
        <v>0.00014171729765732918</v>
      </c>
      <c r="M778">
        <f t="shared" si="51"/>
        <v>0.9356206980463677</v>
      </c>
    </row>
    <row r="779" spans="9:13" ht="15">
      <c r="I779">
        <v>777</v>
      </c>
      <c r="J779">
        <f t="shared" si="48"/>
        <v>8.550869193457922E-05</v>
      </c>
      <c r="K779">
        <f t="shared" si="49"/>
        <v>0.9656803664111465</v>
      </c>
      <c r="L779">
        <f t="shared" si="50"/>
        <v>0.00014129308536383806</v>
      </c>
      <c r="M779">
        <f t="shared" si="51"/>
        <v>0.9357622031013079</v>
      </c>
    </row>
    <row r="780" spans="9:13" ht="15">
      <c r="I780">
        <v>778</v>
      </c>
      <c r="J780">
        <f t="shared" si="48"/>
        <v>8.522415239106856E-05</v>
      </c>
      <c r="K780">
        <f t="shared" si="49"/>
        <v>0.9657657327327631</v>
      </c>
      <c r="L780">
        <f t="shared" si="50"/>
        <v>0.00014087050800798404</v>
      </c>
      <c r="M780">
        <f t="shared" si="51"/>
        <v>0.935903284762074</v>
      </c>
    </row>
    <row r="781" spans="9:13" ht="15">
      <c r="I781">
        <v>779</v>
      </c>
      <c r="J781">
        <f t="shared" si="48"/>
        <v>8.494081627566374E-05</v>
      </c>
      <c r="K781">
        <f t="shared" si="49"/>
        <v>0.965850815117071</v>
      </c>
      <c r="L781">
        <f t="shared" si="50"/>
        <v>0.00014044955780547473</v>
      </c>
      <c r="M781">
        <f t="shared" si="51"/>
        <v>0.9360439446597077</v>
      </c>
    </row>
    <row r="782" spans="9:13" ht="15">
      <c r="I782">
        <v>780</v>
      </c>
      <c r="J782">
        <f t="shared" si="48"/>
        <v>8.465867735913698E-05</v>
      </c>
      <c r="K782">
        <f t="shared" si="49"/>
        <v>0.9659356147643804</v>
      </c>
      <c r="L782">
        <f t="shared" si="50"/>
        <v>0.00014003022701639199</v>
      </c>
      <c r="M782">
        <f t="shared" si="51"/>
        <v>0.936184184417489</v>
      </c>
    </row>
    <row r="783" spans="9:13" ht="15">
      <c r="I783">
        <v>781</v>
      </c>
      <c r="J783">
        <f t="shared" si="48"/>
        <v>8.437772945060536E-05</v>
      </c>
      <c r="K783">
        <f t="shared" si="49"/>
        <v>0.9660201328687915</v>
      </c>
      <c r="L783">
        <f t="shared" si="50"/>
        <v>0.0001396125079448965</v>
      </c>
      <c r="M783">
        <f t="shared" si="51"/>
        <v>0.9363240056509793</v>
      </c>
    </row>
    <row r="784" spans="9:13" ht="15">
      <c r="I784">
        <v>782</v>
      </c>
      <c r="J784">
        <f t="shared" si="48"/>
        <v>8.409796639725628E-05</v>
      </c>
      <c r="K784">
        <f t="shared" si="49"/>
        <v>0.9661043706182328</v>
      </c>
      <c r="L784">
        <f t="shared" si="50"/>
        <v>0.00013919639293893105</v>
      </c>
      <c r="M784">
        <f t="shared" si="51"/>
        <v>0.9364634099680668</v>
      </c>
    </row>
    <row r="785" spans="9:13" ht="15">
      <c r="I785">
        <v>783</v>
      </c>
      <c r="J785">
        <f t="shared" si="48"/>
        <v>8.381938208407577E-05</v>
      </c>
      <c r="K785">
        <f t="shared" si="49"/>
        <v>0.9661883291944989</v>
      </c>
      <c r="L785">
        <f t="shared" si="50"/>
        <v>0.0001387818743899353</v>
      </c>
      <c r="M785">
        <f t="shared" si="51"/>
        <v>0.936602398969009</v>
      </c>
    </row>
    <row r="786" spans="9:13" ht="15">
      <c r="I786">
        <v>784</v>
      </c>
      <c r="J786">
        <f t="shared" si="48"/>
        <v>8.354197043357708E-05</v>
      </c>
      <c r="K786">
        <f t="shared" si="49"/>
        <v>0.9662720097732882</v>
      </c>
      <c r="L786">
        <f t="shared" si="50"/>
        <v>0.00013836894473255194</v>
      </c>
      <c r="M786">
        <f t="shared" si="51"/>
        <v>0.9367409742464766</v>
      </c>
    </row>
    <row r="787" spans="9:13" ht="15">
      <c r="I787">
        <v>785</v>
      </c>
      <c r="J787">
        <f t="shared" si="48"/>
        <v>8.326572540553476E-05</v>
      </c>
      <c r="K787">
        <f t="shared" si="49"/>
        <v>0.9663554135242398</v>
      </c>
      <c r="L787">
        <f t="shared" si="50"/>
        <v>0.0001379575964443423</v>
      </c>
      <c r="M787">
        <f t="shared" si="51"/>
        <v>0.9368791373855967</v>
      </c>
    </row>
    <row r="788" spans="9:13" ht="15">
      <c r="I788">
        <v>786</v>
      </c>
      <c r="J788">
        <f t="shared" si="48"/>
        <v>8.299064099671784E-05</v>
      </c>
      <c r="K788">
        <f t="shared" si="49"/>
        <v>0.9664385416109719</v>
      </c>
      <c r="L788">
        <f t="shared" si="50"/>
        <v>0.00013754782204550224</v>
      </c>
      <c r="M788">
        <f t="shared" si="51"/>
        <v>0.9370168899639948</v>
      </c>
    </row>
    <row r="789" spans="9:13" ht="15">
      <c r="I789">
        <v>787</v>
      </c>
      <c r="J789">
        <f t="shared" si="48"/>
        <v>8.271671124062581E-05</v>
      </c>
      <c r="K789">
        <f t="shared" si="49"/>
        <v>0.9665213951911171</v>
      </c>
      <c r="L789">
        <f t="shared" si="50"/>
        <v>0.00013713961409857715</v>
      </c>
      <c r="M789">
        <f t="shared" si="51"/>
        <v>0.9371542335518379</v>
      </c>
    </row>
    <row r="790" spans="9:13" ht="15">
      <c r="I790">
        <v>788</v>
      </c>
      <c r="J790">
        <f t="shared" si="48"/>
        <v>8.244393020722914E-05</v>
      </c>
      <c r="K790">
        <f t="shared" si="49"/>
        <v>0.9666039754163603</v>
      </c>
      <c r="L790">
        <f t="shared" si="50"/>
        <v>0.00013673296520818576</v>
      </c>
      <c r="M790">
        <f t="shared" si="51"/>
        <v>0.9372911697118769</v>
      </c>
    </row>
    <row r="791" spans="9:13" ht="15">
      <c r="I791">
        <v>789</v>
      </c>
      <c r="J791">
        <f t="shared" si="48"/>
        <v>8.217229200270838E-05</v>
      </c>
      <c r="K791">
        <f t="shared" si="49"/>
        <v>0.9666862834324742</v>
      </c>
      <c r="L791">
        <f t="shared" si="50"/>
        <v>0.00013632786802073992</v>
      </c>
      <c r="M791">
        <f t="shared" si="51"/>
        <v>0.937427699999488</v>
      </c>
    </row>
    <row r="792" spans="9:13" ht="15">
      <c r="I792">
        <v>790</v>
      </c>
      <c r="J792">
        <f t="shared" si="48"/>
        <v>8.190179076919755E-05</v>
      </c>
      <c r="K792">
        <f t="shared" si="49"/>
        <v>0.9667683203793557</v>
      </c>
      <c r="L792">
        <f t="shared" si="50"/>
        <v>0.000135924315224166</v>
      </c>
      <c r="M792">
        <f t="shared" si="51"/>
        <v>0.9375638259627149</v>
      </c>
    </row>
    <row r="793" spans="9:13" ht="15">
      <c r="I793">
        <v>791</v>
      </c>
      <c r="J793">
        <f t="shared" si="48"/>
        <v>8.163242068452951E-05</v>
      </c>
      <c r="K793">
        <f t="shared" si="49"/>
        <v>0.9668500873910618</v>
      </c>
      <c r="L793">
        <f t="shared" si="50"/>
        <v>0.00013552229954763725</v>
      </c>
      <c r="M793">
        <f t="shared" si="51"/>
        <v>0.9376995491423094</v>
      </c>
    </row>
    <row r="794" spans="9:13" ht="15">
      <c r="I794">
        <v>792</v>
      </c>
      <c r="J794">
        <f t="shared" si="48"/>
        <v>8.136417596198251E-05</v>
      </c>
      <c r="K794">
        <f t="shared" si="49"/>
        <v>0.966931585595845</v>
      </c>
      <c r="L794">
        <f t="shared" si="50"/>
        <v>0.00013512181376129653</v>
      </c>
      <c r="M794">
        <f t="shared" si="51"/>
        <v>0.9378348710717731</v>
      </c>
    </row>
    <row r="795" spans="9:13" ht="15">
      <c r="I795">
        <v>793</v>
      </c>
      <c r="J795">
        <f t="shared" si="48"/>
        <v>8.109705085002986E-05</v>
      </c>
      <c r="K795">
        <f t="shared" si="49"/>
        <v>0.9670128161161888</v>
      </c>
      <c r="L795">
        <f t="shared" si="50"/>
        <v>0.0001347228506759892</v>
      </c>
      <c r="M795">
        <f t="shared" si="51"/>
        <v>0.9379697932773985</v>
      </c>
    </row>
    <row r="796" spans="9:13" ht="15">
      <c r="I796">
        <v>794</v>
      </c>
      <c r="J796">
        <f t="shared" si="48"/>
        <v>8.083103963209001E-05</v>
      </c>
      <c r="K796">
        <f t="shared" si="49"/>
        <v>0.9670937800688428</v>
      </c>
      <c r="L796">
        <f t="shared" si="50"/>
        <v>0.0001343254031429948</v>
      </c>
      <c r="M796">
        <f t="shared" si="51"/>
        <v>0.9381043172783088</v>
      </c>
    </row>
    <row r="797" spans="9:13" ht="15">
      <c r="I797">
        <v>795</v>
      </c>
      <c r="J797">
        <f t="shared" si="48"/>
        <v>8.056613662628116E-05</v>
      </c>
      <c r="K797">
        <f t="shared" si="49"/>
        <v>0.9671744785648567</v>
      </c>
      <c r="L797">
        <f t="shared" si="50"/>
        <v>0.00013392946405376153</v>
      </c>
      <c r="M797">
        <f t="shared" si="51"/>
        <v>0.9382384445864986</v>
      </c>
    </row>
    <row r="798" spans="9:13" ht="15">
      <c r="I798">
        <v>796</v>
      </c>
      <c r="J798">
        <f t="shared" si="48"/>
        <v>8.030233618517497E-05</v>
      </c>
      <c r="K798">
        <f t="shared" si="49"/>
        <v>0.9672549127096165</v>
      </c>
      <c r="L798">
        <f t="shared" si="50"/>
        <v>0.00013353502633964165</v>
      </c>
      <c r="M798">
        <f t="shared" si="51"/>
        <v>0.9383721767068742</v>
      </c>
    </row>
    <row r="799" spans="9:13" ht="15">
      <c r="I799">
        <v>797</v>
      </c>
      <c r="J799">
        <f t="shared" si="48"/>
        <v>8.003963269555445E-05</v>
      </c>
      <c r="K799">
        <f t="shared" si="49"/>
        <v>0.9673350836028772</v>
      </c>
      <c r="L799">
        <f t="shared" si="50"/>
        <v>0.00013314208297163154</v>
      </c>
      <c r="M799">
        <f t="shared" si="51"/>
        <v>0.9385055151372929</v>
      </c>
    </row>
    <row r="800" spans="9:13" ht="15">
      <c r="I800">
        <v>798</v>
      </c>
      <c r="J800">
        <f t="shared" si="48"/>
        <v>7.977802057817312E-05</v>
      </c>
      <c r="K800">
        <f t="shared" si="49"/>
        <v>0.967414992338798</v>
      </c>
      <c r="L800">
        <f t="shared" si="50"/>
        <v>0.00013275062696011027</v>
      </c>
      <c r="M800">
        <f t="shared" si="51"/>
        <v>0.9386384613686025</v>
      </c>
    </row>
    <row r="801" spans="9:13" ht="15">
      <c r="I801">
        <v>799</v>
      </c>
      <c r="J801">
        <f t="shared" si="48"/>
        <v>7.951749428751548E-05</v>
      </c>
      <c r="K801">
        <f t="shared" si="49"/>
        <v>0.9674946400059754</v>
      </c>
      <c r="L801">
        <f t="shared" si="50"/>
        <v>0.0001323606513545833</v>
      </c>
      <c r="M801">
        <f t="shared" si="51"/>
        <v>0.9387710168846812</v>
      </c>
    </row>
    <row r="802" spans="9:13" ht="15">
      <c r="I802">
        <v>800</v>
      </c>
      <c r="J802">
        <f aca="true" t="shared" si="52" ref="J802:J865">_xlfn.LOGNORM.DIST(I802,$E$2,$F$2,FALSE)</f>
        <v>7.925804831156035E-05</v>
      </c>
      <c r="K802">
        <f aca="true" t="shared" si="53" ref="K802:K865">_xlfn.LOGNORM.DIST(I802,$E$2,$F$2,TRUE)</f>
        <v>0.9675740276874775</v>
      </c>
      <c r="L802">
        <f aca="true" t="shared" si="54" ref="L802:L865">_xlfn.LOGNORM.DIST(I802,$H$2,$F$2,FALSE)</f>
        <v>0.00013197214924342489</v>
      </c>
      <c r="M802">
        <f aca="true" t="shared" si="55" ref="M802:M865">_xlfn.LOGNORM.DIST(I802,$H$2,$F$2,TRUE)</f>
        <v>0.938903183162476</v>
      </c>
    </row>
    <row r="803" spans="9:13" ht="15">
      <c r="I803">
        <v>801</v>
      </c>
      <c r="J803">
        <f t="shared" si="52"/>
        <v>7.899967717154464E-05</v>
      </c>
      <c r="K803">
        <f t="shared" si="53"/>
        <v>0.9676531564608769</v>
      </c>
      <c r="L803">
        <f t="shared" si="54"/>
        <v>0.00013158511375362572</v>
      </c>
      <c r="M803">
        <f t="shared" si="55"/>
        <v>0.9390349616720416</v>
      </c>
    </row>
    <row r="804" spans="9:13" ht="15">
      <c r="I804">
        <v>802</v>
      </c>
      <c r="J804">
        <f t="shared" si="52"/>
        <v>7.874237542173255E-05</v>
      </c>
      <c r="K804">
        <f t="shared" si="53"/>
        <v>0.9677320273982837</v>
      </c>
      <c r="L804">
        <f t="shared" si="54"/>
        <v>0.00013119953805054046</v>
      </c>
      <c r="M804">
        <f t="shared" si="55"/>
        <v>0.9391663538765784</v>
      </c>
    </row>
    <row r="805" spans="9:13" ht="15">
      <c r="I805">
        <v>803</v>
      </c>
      <c r="J805">
        <f t="shared" si="52"/>
        <v>7.848613764918119E-05</v>
      </c>
      <c r="K805">
        <f t="shared" si="53"/>
        <v>0.967810641566379</v>
      </c>
      <c r="L805">
        <f t="shared" si="54"/>
        <v>0.0001308154153376369</v>
      </c>
      <c r="M805">
        <f t="shared" si="55"/>
        <v>0.9392973612324722</v>
      </c>
    </row>
    <row r="806" spans="9:13" ht="15">
      <c r="I806">
        <v>804</v>
      </c>
      <c r="J806">
        <f t="shared" si="52"/>
        <v>7.82309584735127E-05</v>
      </c>
      <c r="K806">
        <f t="shared" si="53"/>
        <v>0.9678890000264473</v>
      </c>
      <c r="L806">
        <f t="shared" si="54"/>
        <v>0.00013043273885624863</v>
      </c>
      <c r="M806">
        <f t="shared" si="55"/>
        <v>0.9394279851893306</v>
      </c>
    </row>
    <row r="807" spans="9:13" ht="15">
      <c r="I807">
        <v>805</v>
      </c>
      <c r="J807">
        <f t="shared" si="52"/>
        <v>7.79768325466865E-05</v>
      </c>
      <c r="K807">
        <f t="shared" si="53"/>
        <v>0.9679671038344086</v>
      </c>
      <c r="L807">
        <f t="shared" si="54"/>
        <v>0.0001300515018853285</v>
      </c>
      <c r="M807">
        <f t="shared" si="55"/>
        <v>0.9395582271900211</v>
      </c>
    </row>
    <row r="808" spans="9:13" ht="15">
      <c r="I808">
        <v>806</v>
      </c>
      <c r="J808">
        <f t="shared" si="52"/>
        <v>7.772375455277295E-05</v>
      </c>
      <c r="K808">
        <f t="shared" si="53"/>
        <v>0.9680449540408512</v>
      </c>
      <c r="L808">
        <f t="shared" si="54"/>
        <v>0.00012967169774120318</v>
      </c>
      <c r="M808">
        <f t="shared" si="55"/>
        <v>0.9396880886707096</v>
      </c>
    </row>
    <row r="809" spans="9:13" ht="15">
      <c r="I809">
        <v>807</v>
      </c>
      <c r="J809">
        <f t="shared" si="52"/>
        <v>7.747171920772834E-05</v>
      </c>
      <c r="K809">
        <f t="shared" si="53"/>
        <v>0.9681225516910634</v>
      </c>
      <c r="L809">
        <f t="shared" si="54"/>
        <v>0.00012929331977733064</v>
      </c>
      <c r="M809">
        <f t="shared" si="55"/>
        <v>0.9398175710608966</v>
      </c>
    </row>
    <row r="810" spans="9:13" ht="15">
      <c r="I810">
        <v>808</v>
      </c>
      <c r="J810">
        <f t="shared" si="52"/>
        <v>7.722072125917509E-05</v>
      </c>
      <c r="K810">
        <f t="shared" si="53"/>
        <v>0.9681998978250652</v>
      </c>
      <c r="L810">
        <f t="shared" si="54"/>
        <v>0.00012891636138406145</v>
      </c>
      <c r="M810">
        <f t="shared" si="55"/>
        <v>0.939946675783454</v>
      </c>
    </row>
    <row r="811" spans="9:13" ht="15">
      <c r="I811">
        <v>809</v>
      </c>
      <c r="J811">
        <f t="shared" si="52"/>
        <v>7.697075548617868E-05</v>
      </c>
      <c r="K811">
        <f t="shared" si="53"/>
        <v>0.96827699347764</v>
      </c>
      <c r="L811">
        <f t="shared" si="54"/>
        <v>0.00012854081598839503</v>
      </c>
      <c r="M811">
        <f t="shared" si="55"/>
        <v>0.9400754042546634</v>
      </c>
    </row>
    <row r="812" spans="9:13" ht="15">
      <c r="I812">
        <v>810</v>
      </c>
      <c r="J812">
        <f t="shared" si="52"/>
        <v>7.672181669902944E-05</v>
      </c>
      <c r="K812">
        <f t="shared" si="53"/>
        <v>0.9683538396783659</v>
      </c>
      <c r="L812">
        <f t="shared" si="54"/>
        <v>0.00012816667705374684</v>
      </c>
      <c r="M812">
        <f t="shared" si="55"/>
        <v>0.9402037578842508</v>
      </c>
    </row>
    <row r="813" spans="9:13" ht="15">
      <c r="I813">
        <v>811</v>
      </c>
      <c r="J813">
        <f t="shared" si="52"/>
        <v>7.647389973902688E-05</v>
      </c>
      <c r="K813">
        <f t="shared" si="53"/>
        <v>0.9684304374516468</v>
      </c>
      <c r="L813">
        <f t="shared" si="54"/>
        <v>0.00012779393807970998</v>
      </c>
      <c r="M813">
        <f t="shared" si="55"/>
        <v>0.9403317380754241</v>
      </c>
    </row>
    <row r="814" spans="9:13" ht="15">
      <c r="I814">
        <v>812</v>
      </c>
      <c r="J814">
        <f t="shared" si="52"/>
        <v>7.622699947826237E-05</v>
      </c>
      <c r="K814">
        <f t="shared" si="53"/>
        <v>0.9685067878167434</v>
      </c>
      <c r="L814">
        <f t="shared" si="54"/>
        <v>0.0001274225926018232</v>
      </c>
      <c r="M814">
        <f t="shared" si="55"/>
        <v>0.9404593462249086</v>
      </c>
    </row>
    <row r="815" spans="9:13" ht="15">
      <c r="I815">
        <v>813</v>
      </c>
      <c r="J815">
        <f t="shared" si="52"/>
        <v>7.598111081940719E-05</v>
      </c>
      <c r="K815">
        <f t="shared" si="53"/>
        <v>0.9685828917878035</v>
      </c>
      <c r="L815">
        <f t="shared" si="54"/>
        <v>0.00012705263419133617</v>
      </c>
      <c r="M815">
        <f t="shared" si="55"/>
        <v>0.9405865837229831</v>
      </c>
    </row>
    <row r="816" spans="9:13" ht="15">
      <c r="I816">
        <v>814</v>
      </c>
      <c r="J816">
        <f t="shared" si="52"/>
        <v>7.573622869549934E-05</v>
      </c>
      <c r="K816">
        <f t="shared" si="53"/>
        <v>0.9686587503738934</v>
      </c>
      <c r="L816">
        <f t="shared" si="54"/>
        <v>0.00012668405645498246</v>
      </c>
      <c r="M816">
        <f t="shared" si="55"/>
        <v>0.9407134519535155</v>
      </c>
    </row>
    <row r="817" spans="9:13" ht="15">
      <c r="I817">
        <v>815</v>
      </c>
      <c r="J817">
        <f t="shared" si="52"/>
        <v>7.54923480697338E-05</v>
      </c>
      <c r="K817">
        <f t="shared" si="53"/>
        <v>0.968734364579027</v>
      </c>
      <c r="L817">
        <f t="shared" si="54"/>
        <v>0.00012631685303474697</v>
      </c>
      <c r="M817">
        <f t="shared" si="55"/>
        <v>0.9408399522939981</v>
      </c>
    </row>
    <row r="818" spans="9:13" ht="15">
      <c r="I818">
        <v>816</v>
      </c>
      <c r="J818">
        <f t="shared" si="52"/>
        <v>7.52494639352539E-05</v>
      </c>
      <c r="K818">
        <f t="shared" si="53"/>
        <v>0.9688097354021963</v>
      </c>
      <c r="L818">
        <f t="shared" si="54"/>
        <v>0.00012595101760764222</v>
      </c>
      <c r="M818">
        <f t="shared" si="55"/>
        <v>0.9409660861155824</v>
      </c>
    </row>
    <row r="819" spans="9:13" ht="15">
      <c r="I819">
        <v>817</v>
      </c>
      <c r="J819">
        <f t="shared" si="52"/>
        <v>7.500757131494461E-05</v>
      </c>
      <c r="K819">
        <f t="shared" si="53"/>
        <v>0.9688848638374018</v>
      </c>
      <c r="L819">
        <f t="shared" si="54"/>
        <v>0.00012558654388548224</v>
      </c>
      <c r="M819">
        <f t="shared" si="55"/>
        <v>0.9410918547831146</v>
      </c>
    </row>
    <row r="820" spans="9:13" ht="15">
      <c r="I820">
        <v>818</v>
      </c>
      <c r="J820">
        <f t="shared" si="52"/>
        <v>7.4766665261227E-05</v>
      </c>
      <c r="K820">
        <f t="shared" si="53"/>
        <v>0.9689597508736814</v>
      </c>
      <c r="L820">
        <f t="shared" si="54"/>
        <v>0.000125223425614657</v>
      </c>
      <c r="M820">
        <f t="shared" si="55"/>
        <v>0.94121725965517</v>
      </c>
    </row>
    <row r="821" spans="9:13" ht="15">
      <c r="I821">
        <v>819</v>
      </c>
      <c r="J821">
        <f t="shared" si="52"/>
        <v>7.452674085585402E-05</v>
      </c>
      <c r="K821">
        <f t="shared" si="53"/>
        <v>0.9690343974951401</v>
      </c>
      <c r="L821">
        <f t="shared" si="54"/>
        <v>0.00012486165657591206</v>
      </c>
      <c r="M821">
        <f t="shared" si="55"/>
        <v>0.9413423020840876</v>
      </c>
    </row>
    <row r="822" spans="9:13" ht="15">
      <c r="I822">
        <v>820</v>
      </c>
      <c r="J822">
        <f t="shared" si="52"/>
        <v>7.428779320970947E-05</v>
      </c>
      <c r="K822">
        <f t="shared" si="53"/>
        <v>0.9691088046809793</v>
      </c>
      <c r="L822">
        <f t="shared" si="54"/>
        <v>0.00012450123058412824</v>
      </c>
      <c r="M822">
        <f t="shared" si="55"/>
        <v>0.9414669834160038</v>
      </c>
    </row>
    <row r="823" spans="9:13" ht="15">
      <c r="I823">
        <v>821</v>
      </c>
      <c r="J823">
        <f t="shared" si="52"/>
        <v>7.40498174626063E-05</v>
      </c>
      <c r="K823">
        <f t="shared" si="53"/>
        <v>0.9691829734055255</v>
      </c>
      <c r="L823">
        <f t="shared" si="54"/>
        <v>0.0001241421414881016</v>
      </c>
      <c r="M823">
        <f t="shared" si="55"/>
        <v>0.9415913049908874</v>
      </c>
    </row>
    <row r="824" spans="9:13" ht="15">
      <c r="I824">
        <v>822</v>
      </c>
      <c r="J824">
        <f t="shared" si="52"/>
        <v>7.381280878308889E-05</v>
      </c>
      <c r="K824">
        <f t="shared" si="53"/>
        <v>0.96925690463826</v>
      </c>
      <c r="L824">
        <f t="shared" si="54"/>
        <v>0.00012378438317032763</v>
      </c>
      <c r="M824">
        <f t="shared" si="55"/>
        <v>0.9417152681425724</v>
      </c>
    </row>
    <row r="825" spans="9:13" ht="15">
      <c r="I825">
        <v>823</v>
      </c>
      <c r="J825">
        <f t="shared" si="52"/>
        <v>7.357676236823458E-05</v>
      </c>
      <c r="K825">
        <f t="shared" si="53"/>
        <v>0.9693305993438462</v>
      </c>
      <c r="L825">
        <f t="shared" si="54"/>
        <v>0.00012342794954678507</v>
      </c>
      <c r="M825">
        <f t="shared" si="55"/>
        <v>0.9418388741987924</v>
      </c>
    </row>
    <row r="826" spans="9:13" ht="15">
      <c r="I826">
        <v>824</v>
      </c>
      <c r="J826">
        <f t="shared" si="52"/>
        <v>7.334167344345871E-05</v>
      </c>
      <c r="K826">
        <f t="shared" si="53"/>
        <v>0.9694040584821595</v>
      </c>
      <c r="L826">
        <f t="shared" si="54"/>
        <v>0.00012307283456672134</v>
      </c>
      <c r="M826">
        <f t="shared" si="55"/>
        <v>0.9419621244812135</v>
      </c>
    </row>
    <row r="827" spans="9:13" ht="15">
      <c r="I827">
        <v>825</v>
      </c>
      <c r="J827">
        <f t="shared" si="52"/>
        <v>7.310753726231991E-05</v>
      </c>
      <c r="K827">
        <f t="shared" si="53"/>
        <v>0.9694772830083142</v>
      </c>
      <c r="L827">
        <f t="shared" si="54"/>
        <v>0.00012271903221244162</v>
      </c>
      <c r="M827">
        <f t="shared" si="55"/>
        <v>0.9420850203054674</v>
      </c>
    </row>
    <row r="828" spans="9:13" ht="15">
      <c r="I828">
        <v>826</v>
      </c>
      <c r="J828">
        <f t="shared" si="52"/>
        <v>7.287434910632724E-05</v>
      </c>
      <c r="K828">
        <f t="shared" si="53"/>
        <v>0.9695502738726922</v>
      </c>
      <c r="L828">
        <f t="shared" si="54"/>
        <v>0.00012236653649909523</v>
      </c>
      <c r="M828">
        <f t="shared" si="55"/>
        <v>0.9422075629811849</v>
      </c>
    </row>
    <row r="829" spans="9:13" ht="15">
      <c r="I829">
        <v>827</v>
      </c>
      <c r="J829">
        <f t="shared" si="52"/>
        <v>7.264210428474916E-05</v>
      </c>
      <c r="K829">
        <f t="shared" si="53"/>
        <v>0.9696230320209712</v>
      </c>
      <c r="L829">
        <f t="shared" si="54"/>
        <v>0.00012201534147446974</v>
      </c>
      <c r="M829">
        <f t="shared" si="55"/>
        <v>0.9423297538120281</v>
      </c>
    </row>
    <row r="830" spans="9:13" ht="15">
      <c r="I830">
        <v>828</v>
      </c>
      <c r="J830">
        <f t="shared" si="52"/>
        <v>7.241079813442358E-05</v>
      </c>
      <c r="K830">
        <f t="shared" si="53"/>
        <v>0.9696955583941518</v>
      </c>
      <c r="L830">
        <f t="shared" si="54"/>
        <v>0.00012166544121878035</v>
      </c>
      <c r="M830">
        <f t="shared" si="55"/>
        <v>0.9424515940957232</v>
      </c>
    </row>
    <row r="831" spans="9:13" ht="15">
      <c r="I831">
        <v>829</v>
      </c>
      <c r="J831">
        <f t="shared" si="52"/>
        <v>7.218042601956987E-05</v>
      </c>
      <c r="K831">
        <f t="shared" si="53"/>
        <v>0.969767853928585</v>
      </c>
      <c r="L831">
        <f t="shared" si="54"/>
        <v>0.00012131682984446525</v>
      </c>
      <c r="M831">
        <f t="shared" si="55"/>
        <v>0.9425730851240925</v>
      </c>
    </row>
    <row r="832" spans="9:13" ht="15">
      <c r="I832">
        <v>830</v>
      </c>
      <c r="J832">
        <f t="shared" si="52"/>
        <v>7.19509833316021E-05</v>
      </c>
      <c r="K832">
        <f t="shared" si="53"/>
        <v>0.9698399195559996</v>
      </c>
      <c r="L832">
        <f t="shared" si="54"/>
        <v>0.00012096950149598057</v>
      </c>
      <c r="M832">
        <f t="shared" si="55"/>
        <v>0.942694228183087</v>
      </c>
    </row>
    <row r="833" spans="9:13" ht="15">
      <c r="I833">
        <v>831</v>
      </c>
      <c r="J833">
        <f t="shared" si="52"/>
        <v>7.172246548894264E-05</v>
      </c>
      <c r="K833">
        <f t="shared" si="53"/>
        <v>0.9699117562035297</v>
      </c>
      <c r="L833">
        <f t="shared" si="54"/>
        <v>0.00012062345034959477</v>
      </c>
      <c r="M833">
        <f t="shared" si="55"/>
        <v>0.9428150245528182</v>
      </c>
    </row>
    <row r="834" spans="9:13" ht="15">
      <c r="I834">
        <v>832</v>
      </c>
      <c r="J834">
        <f t="shared" si="52"/>
        <v>7.149486793683973E-05</v>
      </c>
      <c r="K834">
        <f t="shared" si="53"/>
        <v>0.9699833647937407</v>
      </c>
      <c r="L834">
        <f t="shared" si="54"/>
        <v>0.00012027867061319107</v>
      </c>
      <c r="M834">
        <f t="shared" si="55"/>
        <v>0.9429354755075892</v>
      </c>
    </row>
    <row r="835" spans="9:13" ht="15">
      <c r="I835">
        <v>833</v>
      </c>
      <c r="J835">
        <f t="shared" si="52"/>
        <v>7.126818614718437E-05</v>
      </c>
      <c r="K835">
        <f t="shared" si="53"/>
        <v>0.9700547462446572</v>
      </c>
      <c r="L835">
        <f t="shared" si="54"/>
        <v>0.00011993515652606339</v>
      </c>
      <c r="M835">
        <f t="shared" si="55"/>
        <v>0.9430555823159273</v>
      </c>
    </row>
    <row r="836" spans="9:13" ht="15">
      <c r="I836">
        <v>834</v>
      </c>
      <c r="J836">
        <f t="shared" si="52"/>
        <v>7.104241561832825E-05</v>
      </c>
      <c r="K836">
        <f t="shared" si="53"/>
        <v>0.9701259014697884</v>
      </c>
      <c r="L836">
        <f t="shared" si="54"/>
        <v>0.00011959290235871985</v>
      </c>
      <c r="M836">
        <f t="shared" si="55"/>
        <v>0.9431753462406143</v>
      </c>
    </row>
    <row r="837" spans="9:13" ht="15">
      <c r="I837">
        <v>835</v>
      </c>
      <c r="J837">
        <f t="shared" si="52"/>
        <v>7.081755187490642E-05</v>
      </c>
      <c r="K837">
        <f t="shared" si="53"/>
        <v>0.9701968313781554</v>
      </c>
      <c r="L837">
        <f t="shared" si="54"/>
        <v>0.0001192519024126836</v>
      </c>
      <c r="M837">
        <f t="shared" si="55"/>
        <v>0.9432947685387181</v>
      </c>
    </row>
    <row r="838" spans="9:13" ht="15">
      <c r="I838">
        <v>836</v>
      </c>
      <c r="J838">
        <f t="shared" si="52"/>
        <v>7.059359046765598E-05</v>
      </c>
      <c r="K838">
        <f t="shared" si="53"/>
        <v>0.9702675368743167</v>
      </c>
      <c r="L838">
        <f t="shared" si="54"/>
        <v>0.00011891215102029634</v>
      </c>
      <c r="M838">
        <f t="shared" si="55"/>
        <v>0.9434138504616238</v>
      </c>
    </row>
    <row r="839" spans="9:13" ht="15">
      <c r="I839">
        <v>837</v>
      </c>
      <c r="J839">
        <f t="shared" si="52"/>
        <v>7.037052697324257E-05</v>
      </c>
      <c r="K839">
        <f t="shared" si="53"/>
        <v>0.9703380188583947</v>
      </c>
      <c r="L839">
        <f t="shared" si="54"/>
        <v>0.00011857364254452731</v>
      </c>
      <c r="M839">
        <f t="shared" si="55"/>
        <v>0.943532593255064</v>
      </c>
    </row>
    <row r="840" spans="9:13" ht="15">
      <c r="I840">
        <v>838</v>
      </c>
      <c r="J840">
        <f t="shared" si="52"/>
        <v>7.014835699408203E-05</v>
      </c>
      <c r="K840">
        <f t="shared" si="53"/>
        <v>0.9704082782261012</v>
      </c>
      <c r="L840">
        <f t="shared" si="54"/>
        <v>0.00011823637137877559</v>
      </c>
      <c r="M840">
        <f t="shared" si="55"/>
        <v>0.9436509981591492</v>
      </c>
    </row>
    <row r="841" spans="9:13" ht="15">
      <c r="I841">
        <v>839</v>
      </c>
      <c r="J841">
        <f t="shared" si="52"/>
        <v>6.992707615816723E-05</v>
      </c>
      <c r="K841">
        <f t="shared" si="53"/>
        <v>0.9704783158687637</v>
      </c>
      <c r="L841">
        <f t="shared" si="54"/>
        <v>0.00011790033194668171</v>
      </c>
      <c r="M841">
        <f t="shared" si="55"/>
        <v>0.943769066408399</v>
      </c>
    </row>
    <row r="842" spans="9:13" ht="15">
      <c r="I842">
        <v>840</v>
      </c>
      <c r="J842">
        <f t="shared" si="52"/>
        <v>6.970668011889573E-05</v>
      </c>
      <c r="K842">
        <f t="shared" si="53"/>
        <v>0.9705481326733495</v>
      </c>
      <c r="L842">
        <f t="shared" si="54"/>
        <v>0.00011756551870193392</v>
      </c>
      <c r="M842">
        <f t="shared" si="55"/>
        <v>0.9438867992317713</v>
      </c>
    </row>
    <row r="843" spans="9:13" ht="15">
      <c r="I843">
        <v>841</v>
      </c>
      <c r="J843">
        <f t="shared" si="52"/>
        <v>6.948716455489767E-05</v>
      </c>
      <c r="K843">
        <f t="shared" si="53"/>
        <v>0.9706177295224929</v>
      </c>
      <c r="L843">
        <f t="shared" si="54"/>
        <v>0.00011723192612808334</v>
      </c>
      <c r="M843">
        <f t="shared" si="55"/>
        <v>0.9440041978526929</v>
      </c>
    </row>
    <row r="844" spans="9:13" ht="15">
      <c r="I844">
        <v>842</v>
      </c>
      <c r="J844">
        <f t="shared" si="52"/>
        <v>6.926852516986619E-05</v>
      </c>
      <c r="K844">
        <f t="shared" si="53"/>
        <v>0.9706871072945187</v>
      </c>
      <c r="L844">
        <f t="shared" si="54"/>
        <v>0.00011689954873835236</v>
      </c>
      <c r="M844">
        <f t="shared" si="55"/>
        <v>0.9441212634890885</v>
      </c>
    </row>
    <row r="845" spans="9:13" ht="15">
      <c r="I845">
        <v>843</v>
      </c>
      <c r="J845">
        <f t="shared" si="52"/>
        <v>6.905075769238782E-05</v>
      </c>
      <c r="K845">
        <f t="shared" si="53"/>
        <v>0.9707562668634682</v>
      </c>
      <c r="L845">
        <f t="shared" si="54"/>
        <v>0.00011656838107544998</v>
      </c>
      <c r="M845">
        <f t="shared" si="55"/>
        <v>0.9442379973534115</v>
      </c>
    </row>
    <row r="846" spans="9:13" ht="15">
      <c r="I846">
        <v>844</v>
      </c>
      <c r="J846">
        <f t="shared" si="52"/>
        <v>6.883385787577505E-05</v>
      </c>
      <c r="K846">
        <f t="shared" si="53"/>
        <v>0.9708252090991235</v>
      </c>
      <c r="L846">
        <f t="shared" si="54"/>
        <v>0.00011623841771138716</v>
      </c>
      <c r="M846">
        <f t="shared" si="55"/>
        <v>0.9443544006526721</v>
      </c>
    </row>
    <row r="847" spans="9:13" ht="15">
      <c r="I847">
        <v>845</v>
      </c>
      <c r="J847">
        <f t="shared" si="52"/>
        <v>6.861782149790102E-05</v>
      </c>
      <c r="K847">
        <f t="shared" si="53"/>
        <v>0.9708939348670323</v>
      </c>
      <c r="L847">
        <f t="shared" si="54"/>
        <v>0.00011590965324729348</v>
      </c>
      <c r="M847">
        <f t="shared" si="55"/>
        <v>0.9444704745884673</v>
      </c>
    </row>
    <row r="848" spans="9:13" ht="15">
      <c r="I848">
        <v>846</v>
      </c>
      <c r="J848">
        <f t="shared" si="52"/>
        <v>6.840264436103323E-05</v>
      </c>
      <c r="K848">
        <f t="shared" si="53"/>
        <v>0.9709624450285327</v>
      </c>
      <c r="L848">
        <f t="shared" si="54"/>
        <v>0.00011558208231323223</v>
      </c>
      <c r="M848">
        <f t="shared" si="55"/>
        <v>0.9445862203570097</v>
      </c>
    </row>
    <row r="849" spans="9:13" ht="15">
      <c r="I849">
        <v>847</v>
      </c>
      <c r="J849">
        <f t="shared" si="52"/>
        <v>6.818832229167079E-05</v>
      </c>
      <c r="K849">
        <f t="shared" si="53"/>
        <v>0.9710307404407768</v>
      </c>
      <c r="L849">
        <f t="shared" si="54"/>
        <v>0.00011525569956802247</v>
      </c>
      <c r="M849">
        <f t="shared" si="55"/>
        <v>0.9447016391491564</v>
      </c>
    </row>
    <row r="850" spans="9:13" ht="15">
      <c r="I850">
        <v>848</v>
      </c>
      <c r="J850">
        <f t="shared" si="52"/>
        <v>6.797485114038113E-05</v>
      </c>
      <c r="K850">
        <f t="shared" si="53"/>
        <v>0.9710988219567551</v>
      </c>
      <c r="L850">
        <f t="shared" si="54"/>
        <v>0.00011493049969905804</v>
      </c>
      <c r="M850">
        <f t="shared" si="55"/>
        <v>0.9448167321504375</v>
      </c>
    </row>
    <row r="851" spans="9:13" ht="15">
      <c r="I851">
        <v>849</v>
      </c>
      <c r="J851">
        <f t="shared" si="52"/>
        <v>6.77622267816395E-05</v>
      </c>
      <c r="K851">
        <f t="shared" si="53"/>
        <v>0.9711666904253214</v>
      </c>
      <c r="L851">
        <f t="shared" si="54"/>
        <v>0.00011460647742212776</v>
      </c>
      <c r="M851">
        <f t="shared" si="55"/>
        <v>0.9449315005410849</v>
      </c>
    </row>
    <row r="852" spans="9:13" ht="15">
      <c r="I852">
        <v>850</v>
      </c>
      <c r="J852">
        <f t="shared" si="52"/>
        <v>6.75504451136685E-05</v>
      </c>
      <c r="K852">
        <f t="shared" si="53"/>
        <v>0.9712343466912151</v>
      </c>
      <c r="L852">
        <f t="shared" si="54"/>
        <v>0.00011428362748124099</v>
      </c>
      <c r="M852">
        <f t="shared" si="55"/>
        <v>0.9450459454960601</v>
      </c>
    </row>
    <row r="853" spans="9:13" ht="15">
      <c r="I853">
        <v>851</v>
      </c>
      <c r="J853">
        <f t="shared" si="52"/>
        <v>6.733950205827962E-05</v>
      </c>
      <c r="K853">
        <f t="shared" si="53"/>
        <v>0.971301791595086</v>
      </c>
      <c r="L853">
        <f t="shared" si="54"/>
        <v>0.00011396194464845008</v>
      </c>
      <c r="M853">
        <f t="shared" si="55"/>
        <v>0.9451600681850831</v>
      </c>
    </row>
    <row r="854" spans="9:13" ht="15">
      <c r="I854">
        <v>852</v>
      </c>
      <c r="J854">
        <f t="shared" si="52"/>
        <v>6.712939356071539E-05</v>
      </c>
      <c r="K854">
        <f t="shared" si="53"/>
        <v>0.9713690259735173</v>
      </c>
      <c r="L854">
        <f t="shared" si="54"/>
        <v>0.00011364142372367485</v>
      </c>
      <c r="M854">
        <f t="shared" si="55"/>
        <v>0.9452738697726594</v>
      </c>
    </row>
    <row r="855" spans="9:13" ht="15">
      <c r="I855">
        <v>853</v>
      </c>
      <c r="J855">
        <f t="shared" si="52"/>
        <v>6.692011558949303E-05</v>
      </c>
      <c r="K855">
        <f t="shared" si="53"/>
        <v>0.9714360506590493</v>
      </c>
      <c r="L855">
        <f t="shared" si="54"/>
        <v>0.00011332205953453034</v>
      </c>
      <c r="M855">
        <f t="shared" si="55"/>
        <v>0.9453873514181087</v>
      </c>
    </row>
    <row r="856" spans="9:13" ht="15">
      <c r="I856">
        <v>854</v>
      </c>
      <c r="J856">
        <f t="shared" si="52"/>
        <v>6.671166413624966E-05</v>
      </c>
      <c r="K856">
        <f t="shared" si="53"/>
        <v>0.9715028664802021</v>
      </c>
      <c r="L856">
        <f t="shared" si="54"/>
        <v>0.00011300384693615629</v>
      </c>
      <c r="M856">
        <f t="shared" si="55"/>
        <v>0.9455005142755918</v>
      </c>
    </row>
    <row r="857" spans="9:13" ht="15">
      <c r="I857">
        <v>855</v>
      </c>
      <c r="J857">
        <f t="shared" si="52"/>
        <v>6.650403521558805E-05</v>
      </c>
      <c r="K857">
        <f t="shared" si="53"/>
        <v>0.971569474261499</v>
      </c>
      <c r="L857">
        <f t="shared" si="54"/>
        <v>0.0001126867808110425</v>
      </c>
      <c r="M857">
        <f t="shared" si="55"/>
        <v>0.9456133594941384</v>
      </c>
    </row>
    <row r="858" spans="9:13" ht="15">
      <c r="I858">
        <v>856</v>
      </c>
      <c r="J858">
        <f t="shared" si="52"/>
        <v>6.629722486492326E-05</v>
      </c>
      <c r="K858">
        <f t="shared" si="53"/>
        <v>0.9716358748234897</v>
      </c>
      <c r="L858">
        <f t="shared" si="54"/>
        <v>0.00011237085606886162</v>
      </c>
      <c r="M858">
        <f t="shared" si="55"/>
        <v>0.9457258882176744</v>
      </c>
    </row>
    <row r="859" spans="9:13" ht="15">
      <c r="I859">
        <v>857</v>
      </c>
      <c r="J859">
        <f t="shared" si="52"/>
        <v>6.609122914433198E-05</v>
      </c>
      <c r="K859">
        <f t="shared" si="53"/>
        <v>0.971702068982772</v>
      </c>
      <c r="L859">
        <f t="shared" si="54"/>
        <v>0.0001120560676463004</v>
      </c>
      <c r="M859">
        <f t="shared" si="55"/>
        <v>0.945838101585049</v>
      </c>
    </row>
    <row r="860" spans="9:13" ht="15">
      <c r="I860">
        <v>858</v>
      </c>
      <c r="J860">
        <f t="shared" si="52"/>
        <v>6.588604413640162E-05</v>
      </c>
      <c r="K860">
        <f t="shared" si="53"/>
        <v>0.9717680575520156</v>
      </c>
      <c r="L860">
        <f t="shared" si="54"/>
        <v>0.00011174241050689123</v>
      </c>
      <c r="M860">
        <f t="shared" si="55"/>
        <v>0.9459500007300612</v>
      </c>
    </row>
    <row r="861" spans="9:13" ht="15">
      <c r="I861">
        <v>859</v>
      </c>
      <c r="J861">
        <f t="shared" si="52"/>
        <v>6.568166594608068E-05</v>
      </c>
      <c r="K861">
        <f t="shared" si="53"/>
        <v>0.9718338413399837</v>
      </c>
      <c r="L861">
        <f t="shared" si="54"/>
        <v>0.00011142987964084784</v>
      </c>
      <c r="M861">
        <f t="shared" si="55"/>
        <v>0.946061586781487</v>
      </c>
    </row>
    <row r="862" spans="9:13" ht="15">
      <c r="I862">
        <v>860</v>
      </c>
      <c r="J862">
        <f t="shared" si="52"/>
        <v>6.547809070053054E-05</v>
      </c>
      <c r="K862">
        <f t="shared" si="53"/>
        <v>0.9718994211515558</v>
      </c>
      <c r="L862">
        <f t="shared" si="54"/>
        <v>0.00011111847006489778</v>
      </c>
      <c r="M862">
        <f t="shared" si="55"/>
        <v>0.9461728608631059</v>
      </c>
    </row>
    <row r="863" spans="9:13" ht="15">
      <c r="I863">
        <v>861</v>
      </c>
      <c r="J863">
        <f t="shared" si="52"/>
        <v>6.52753145489789E-05</v>
      </c>
      <c r="K863">
        <f t="shared" si="53"/>
        <v>0.9719647977877492</v>
      </c>
      <c r="L863">
        <f t="shared" si="54"/>
        <v>0.00011080817682212167</v>
      </c>
      <c r="M863">
        <f t="shared" si="55"/>
        <v>0.9462838240937275</v>
      </c>
    </row>
    <row r="864" spans="9:13" ht="15">
      <c r="I864">
        <v>862</v>
      </c>
      <c r="J864">
        <f t="shared" si="52"/>
        <v>6.50733336625732E-05</v>
      </c>
      <c r="K864">
        <f t="shared" si="53"/>
        <v>0.9720299720457418</v>
      </c>
      <c r="L864">
        <f t="shared" si="54"/>
        <v>0.00011049899498178755</v>
      </c>
      <c r="M864">
        <f t="shared" si="55"/>
        <v>0.9463944775872174</v>
      </c>
    </row>
    <row r="865" spans="9:13" ht="15">
      <c r="I865">
        <v>863</v>
      </c>
      <c r="J865">
        <f t="shared" si="52"/>
        <v>6.487214423423554E-05</v>
      </c>
      <c r="K865">
        <f t="shared" si="53"/>
        <v>0.9720949447188935</v>
      </c>
      <c r="L865">
        <f t="shared" si="54"/>
        <v>0.00011019091963919183</v>
      </c>
      <c r="M865">
        <f t="shared" si="55"/>
        <v>0.9465048224525234</v>
      </c>
    </row>
    <row r="866" spans="9:13" ht="15">
      <c r="I866">
        <v>864</v>
      </c>
      <c r="J866">
        <f aca="true" t="shared" si="56" ref="J866:J905">_xlfn.LOGNORM.DIST(I866,$E$2,$F$2,FALSE)</f>
        <v>6.467174247851986E-05</v>
      </c>
      <c r="K866">
        <f aca="true" t="shared" si="57" ref="K866:K905">_xlfn.LOGNORM.DIST(I866,$E$2,$F$2,TRUE)</f>
        <v>0.9721597165967676</v>
      </c>
      <c r="L866">
        <f aca="true" t="shared" si="58" ref="L866:L905">_xlfn.LOGNORM.DIST(I866,$H$2,$F$2,FALSE)</f>
        <v>0.0001098839459154973</v>
      </c>
      <c r="M866">
        <f aca="true" t="shared" si="59" ref="M866:M905">_xlfn.LOGNORM.DIST(I866,$H$2,$F$2,TRUE)</f>
        <v>0.9466148597937017</v>
      </c>
    </row>
    <row r="867" spans="9:13" ht="15">
      <c r="I867">
        <v>865</v>
      </c>
      <c r="J867">
        <f t="shared" si="56"/>
        <v>6.447212463146829E-05</v>
      </c>
      <c r="K867">
        <f t="shared" si="57"/>
        <v>0.9722242884651532</v>
      </c>
      <c r="L867">
        <f t="shared" si="58"/>
        <v>0.00010957806895757484</v>
      </c>
      <c r="M867">
        <f t="shared" si="59"/>
        <v>0.9467245907099426</v>
      </c>
    </row>
    <row r="868" spans="9:13" ht="15">
      <c r="I868">
        <v>866</v>
      </c>
      <c r="J868">
        <f t="shared" si="56"/>
        <v>6.427328695046964E-05</v>
      </c>
      <c r="K868">
        <f t="shared" si="57"/>
        <v>0.9722886611060857</v>
      </c>
      <c r="L868">
        <f t="shared" si="58"/>
        <v>0.0001092732839378453</v>
      </c>
      <c r="M868">
        <f t="shared" si="59"/>
        <v>0.946834016295596</v>
      </c>
    </row>
    <row r="869" spans="9:13" ht="15">
      <c r="I869">
        <v>867</v>
      </c>
      <c r="J869">
        <f t="shared" si="56"/>
        <v>6.407522571411931E-05</v>
      </c>
      <c r="K869">
        <f t="shared" si="57"/>
        <v>0.9723528352978688</v>
      </c>
      <c r="L869">
        <f t="shared" si="58"/>
        <v>0.00010896958605412125</v>
      </c>
      <c r="M869">
        <f t="shared" si="59"/>
        <v>0.9469431376401968</v>
      </c>
    </row>
    <row r="870" spans="9:13" ht="15">
      <c r="I870">
        <v>868</v>
      </c>
      <c r="J870">
        <f t="shared" si="56"/>
        <v>6.387793722207897E-05</v>
      </c>
      <c r="K870">
        <f t="shared" si="57"/>
        <v>0.9724168118150952</v>
      </c>
      <c r="L870">
        <f t="shared" si="58"/>
        <v>0.0001086669705294531</v>
      </c>
      <c r="M870">
        <f t="shared" si="59"/>
        <v>0.9470519558284904</v>
      </c>
    </row>
    <row r="871" spans="9:13" ht="15">
      <c r="I871">
        <v>869</v>
      </c>
      <c r="J871">
        <f t="shared" si="56"/>
        <v>6.368141779493923E-05</v>
      </c>
      <c r="K871">
        <f t="shared" si="57"/>
        <v>0.9724805914286677</v>
      </c>
      <c r="L871">
        <f t="shared" si="58"/>
        <v>0.00010836543261197358</v>
      </c>
      <c r="M871">
        <f t="shared" si="59"/>
        <v>0.9471604719404578</v>
      </c>
    </row>
    <row r="872" spans="9:13" ht="15">
      <c r="I872">
        <v>870</v>
      </c>
      <c r="J872">
        <f t="shared" si="56"/>
        <v>6.348566377408095E-05</v>
      </c>
      <c r="K872">
        <f t="shared" si="57"/>
        <v>0.9725441749058202</v>
      </c>
      <c r="L872">
        <f t="shared" si="58"/>
        <v>0.00010806496757474252</v>
      </c>
      <c r="M872">
        <f t="shared" si="59"/>
        <v>0.9472686870513408</v>
      </c>
    </row>
    <row r="873" spans="9:13" ht="15">
      <c r="I873">
        <v>871</v>
      </c>
      <c r="J873">
        <f t="shared" si="56"/>
        <v>6.329067152153944E-05</v>
      </c>
      <c r="K873">
        <f t="shared" si="57"/>
        <v>0.9726075630101384</v>
      </c>
      <c r="L873">
        <f t="shared" si="58"/>
        <v>0.00010776557071559675</v>
      </c>
      <c r="M873">
        <f t="shared" si="59"/>
        <v>0.9473766022316664</v>
      </c>
    </row>
    <row r="874" spans="9:13" ht="15">
      <c r="I874">
        <v>872</v>
      </c>
      <c r="J874">
        <f t="shared" si="56"/>
        <v>6.309643741986935E-05</v>
      </c>
      <c r="K874">
        <f t="shared" si="57"/>
        <v>0.9726707565015801</v>
      </c>
      <c r="L874">
        <f t="shared" si="58"/>
        <v>0.00010746723735699633</v>
      </c>
      <c r="M874">
        <f t="shared" si="59"/>
        <v>0.9474842185472719</v>
      </c>
    </row>
    <row r="875" spans="9:13" ht="15">
      <c r="I875">
        <v>873</v>
      </c>
      <c r="J875">
        <f t="shared" si="56"/>
        <v>6.290295787200956E-05</v>
      </c>
      <c r="K875">
        <f t="shared" si="57"/>
        <v>0.9727337561364958</v>
      </c>
      <c r="L875">
        <f t="shared" si="58"/>
        <v>0.0001071699628458758</v>
      </c>
      <c r="M875">
        <f t="shared" si="59"/>
        <v>0.9475915370593293</v>
      </c>
    </row>
    <row r="876" spans="9:13" ht="15">
      <c r="I876">
        <v>874</v>
      </c>
      <c r="J876">
        <f t="shared" si="56"/>
        <v>6.271022930115032E-05</v>
      </c>
      <c r="K876">
        <f t="shared" si="57"/>
        <v>0.9727965626676495</v>
      </c>
      <c r="L876">
        <f t="shared" si="58"/>
        <v>0.00010687374255349325</v>
      </c>
      <c r="M876">
        <f t="shared" si="59"/>
        <v>0.9476985588243696</v>
      </c>
    </row>
    <row r="877" spans="9:13" ht="15">
      <c r="I877">
        <v>875</v>
      </c>
      <c r="J877">
        <f t="shared" si="56"/>
        <v>6.251824815060128E-05</v>
      </c>
      <c r="K877">
        <f t="shared" si="57"/>
        <v>0.972859176844238</v>
      </c>
      <c r="L877">
        <f t="shared" si="58"/>
        <v>0.00010657857187528372</v>
      </c>
      <c r="M877">
        <f t="shared" si="59"/>
        <v>0.9478052848943074</v>
      </c>
    </row>
    <row r="878" spans="9:13" ht="15">
      <c r="I878">
        <v>876</v>
      </c>
      <c r="J878">
        <f t="shared" si="56"/>
        <v>6.232701088365841E-05</v>
      </c>
      <c r="K878">
        <f t="shared" si="57"/>
        <v>0.9729215994119117</v>
      </c>
      <c r="L878">
        <f t="shared" si="58"/>
        <v>0.00010628444623070991</v>
      </c>
      <c r="M878">
        <f t="shared" si="59"/>
        <v>0.9479117163164645</v>
      </c>
    </row>
    <row r="879" spans="9:13" ht="15">
      <c r="I879">
        <v>877</v>
      </c>
      <c r="J879">
        <f t="shared" si="56"/>
        <v>6.213651398347652E-05</v>
      </c>
      <c r="K879">
        <f t="shared" si="57"/>
        <v>0.9729838311127941</v>
      </c>
      <c r="L879">
        <f t="shared" si="58"/>
        <v>0.00010599136106311762</v>
      </c>
      <c r="M879">
        <f t="shared" si="59"/>
        <v>0.9480178541335942</v>
      </c>
    </row>
    <row r="880" spans="9:13" ht="15">
      <c r="I880">
        <v>878</v>
      </c>
      <c r="J880">
        <f t="shared" si="56"/>
        <v>6.194675395293609E-05</v>
      </c>
      <c r="K880">
        <f t="shared" si="57"/>
        <v>0.9730458726855016</v>
      </c>
      <c r="L880">
        <f t="shared" si="58"/>
        <v>0.0001056993118395884</v>
      </c>
      <c r="M880">
        <f t="shared" si="59"/>
        <v>0.9481236993839052</v>
      </c>
    </row>
    <row r="881" spans="9:13" ht="15">
      <c r="I881">
        <v>879</v>
      </c>
      <c r="J881">
        <f t="shared" si="56"/>
        <v>6.175772731451837E-05</v>
      </c>
      <c r="K881">
        <f t="shared" si="57"/>
        <v>0.9731077248651637</v>
      </c>
      <c r="L881">
        <f t="shared" si="58"/>
        <v>0.00010540829405079775</v>
      </c>
      <c r="M881">
        <f t="shared" si="59"/>
        <v>0.9482292531010846</v>
      </c>
    </row>
    <row r="882" spans="9:13" ht="15">
      <c r="I882">
        <v>880</v>
      </c>
      <c r="J882">
        <f t="shared" si="56"/>
        <v>6.156943061017563E-05</v>
      </c>
      <c r="K882">
        <f t="shared" si="57"/>
        <v>0.9731693883834418</v>
      </c>
      <c r="L882">
        <f t="shared" si="58"/>
        <v>0.00010511830321086949</v>
      </c>
      <c r="M882">
        <f t="shared" si="59"/>
        <v>0.9483345163143228</v>
      </c>
    </row>
    <row r="883" spans="9:13" ht="15">
      <c r="I883">
        <v>881</v>
      </c>
      <c r="J883">
        <f t="shared" si="56"/>
        <v>6.138186040120451E-05</v>
      </c>
      <c r="K883">
        <f t="shared" si="57"/>
        <v>0.973230863968549</v>
      </c>
      <c r="L883">
        <f t="shared" si="58"/>
        <v>0.00010482933485723545</v>
      </c>
      <c r="M883">
        <f t="shared" si="59"/>
        <v>0.948439490048335</v>
      </c>
    </row>
    <row r="884" spans="9:13" ht="15">
      <c r="I884">
        <v>882</v>
      </c>
      <c r="J884">
        <f t="shared" si="56"/>
        <v>6.119501326812263E-05</v>
      </c>
      <c r="K884">
        <f t="shared" si="57"/>
        <v>0.9732921523452693</v>
      </c>
      <c r="L884">
        <f t="shared" si="58"/>
        <v>0.00010454138455049308</v>
      </c>
      <c r="M884">
        <f t="shared" si="59"/>
        <v>0.948544175323386</v>
      </c>
    </row>
    <row r="885" spans="9:13" ht="15">
      <c r="I885">
        <v>883</v>
      </c>
      <c r="J885">
        <f t="shared" si="56"/>
        <v>6.1008885810541274E-05</v>
      </c>
      <c r="K885">
        <f t="shared" si="57"/>
        <v>0.9733532542349769</v>
      </c>
      <c r="L885">
        <f t="shared" si="58"/>
        <v>0.00010425444787426474</v>
      </c>
      <c r="M885">
        <f t="shared" si="59"/>
        <v>0.9486485731553125</v>
      </c>
    </row>
    <row r="886" spans="9:13" ht="15">
      <c r="I886">
        <v>884</v>
      </c>
      <c r="J886">
        <f t="shared" si="56"/>
        <v>6.082347464704255E-05</v>
      </c>
      <c r="K886">
        <f t="shared" si="57"/>
        <v>0.9734141703556548</v>
      </c>
      <c r="L886">
        <f t="shared" si="58"/>
        <v>0.00010396852043505945</v>
      </c>
      <c r="M886">
        <f t="shared" si="59"/>
        <v>0.9487526845555465</v>
      </c>
    </row>
    <row r="887" spans="9:13" ht="15">
      <c r="I887">
        <v>885</v>
      </c>
      <c r="J887">
        <f t="shared" si="56"/>
        <v>6.063877641505729E-05</v>
      </c>
      <c r="K887">
        <f t="shared" si="57"/>
        <v>0.9734749014219146</v>
      </c>
      <c r="L887">
        <f t="shared" si="58"/>
        <v>0.0001036835978621336</v>
      </c>
      <c r="M887">
        <f t="shared" si="59"/>
        <v>0.9488565105311378</v>
      </c>
    </row>
    <row r="888" spans="9:13" ht="15">
      <c r="I888">
        <v>886</v>
      </c>
      <c r="J888">
        <f t="shared" si="56"/>
        <v>6.045478777074233E-05</v>
      </c>
      <c r="K888">
        <f t="shared" si="57"/>
        <v>0.973535448145014</v>
      </c>
      <c r="L888">
        <f t="shared" si="58"/>
        <v>0.00010339967580735472</v>
      </c>
      <c r="M888">
        <f t="shared" si="59"/>
        <v>0.9489600520847766</v>
      </c>
    </row>
    <row r="889" spans="9:13" ht="15">
      <c r="I889">
        <v>887</v>
      </c>
      <c r="J889">
        <f t="shared" si="56"/>
        <v>6.0271505388859356E-05</v>
      </c>
      <c r="K889">
        <f t="shared" si="57"/>
        <v>0.9735958112328766</v>
      </c>
      <c r="L889">
        <f t="shared" si="58"/>
        <v>0.00010311674994506372</v>
      </c>
      <c r="M889">
        <f t="shared" si="59"/>
        <v>0.9490633102148164</v>
      </c>
    </row>
    <row r="890" spans="9:13" ht="15">
      <c r="I890">
        <v>888</v>
      </c>
      <c r="J890">
        <f t="shared" si="56"/>
        <v>6.00889259626547E-05</v>
      </c>
      <c r="K890">
        <f t="shared" si="57"/>
        <v>0.97365599139011</v>
      </c>
      <c r="L890">
        <f t="shared" si="58"/>
        <v>0.00010283481597193928</v>
      </c>
      <c r="M890">
        <f t="shared" si="59"/>
        <v>0.9491662859152963</v>
      </c>
    </row>
    <row r="891" spans="9:13" ht="15">
      <c r="I891">
        <v>889</v>
      </c>
      <c r="J891">
        <f t="shared" si="56"/>
        <v>5.9907046203741206E-05</v>
      </c>
      <c r="K891">
        <f t="shared" si="57"/>
        <v>0.9737159893180242</v>
      </c>
      <c r="L891">
        <f t="shared" si="58"/>
        <v>0.00010255386960686492</v>
      </c>
      <c r="M891">
        <f t="shared" si="59"/>
        <v>0.9492689801759627</v>
      </c>
    </row>
    <row r="892" spans="9:13" ht="15">
      <c r="I892">
        <v>890</v>
      </c>
      <c r="J892">
        <f t="shared" si="56"/>
        <v>5.9725862841978105E-05</v>
      </c>
      <c r="K892">
        <f t="shared" si="57"/>
        <v>0.9737758057146497</v>
      </c>
      <c r="L892">
        <f t="shared" si="58"/>
        <v>0.00010227390659079373</v>
      </c>
      <c r="M892">
        <f t="shared" si="59"/>
        <v>0.9493713939822928</v>
      </c>
    </row>
    <row r="893" spans="9:13" ht="15">
      <c r="I893">
        <v>891</v>
      </c>
      <c r="J893">
        <f t="shared" si="56"/>
        <v>5.9545372625354577E-05</v>
      </c>
      <c r="K893">
        <f t="shared" si="57"/>
        <v>0.9738354412747563</v>
      </c>
      <c r="L893">
        <f t="shared" si="58"/>
        <v>0.00010199492268661648</v>
      </c>
      <c r="M893">
        <f t="shared" si="59"/>
        <v>0.9494735283155147</v>
      </c>
    </row>
    <row r="894" spans="9:13" ht="15">
      <c r="I894">
        <v>892</v>
      </c>
      <c r="J894">
        <f t="shared" si="56"/>
        <v>5.936557231987291E-05</v>
      </c>
      <c r="K894">
        <f t="shared" si="57"/>
        <v>0.9738948966898706</v>
      </c>
      <c r="L894">
        <f t="shared" si="58"/>
        <v>0.00010171691367902862</v>
      </c>
      <c r="M894">
        <f t="shared" si="59"/>
        <v>0.9495753841526312</v>
      </c>
    </row>
    <row r="895" spans="9:13" ht="15">
      <c r="I895">
        <v>893</v>
      </c>
      <c r="J895">
        <f t="shared" si="56"/>
        <v>5.918645870943263E-05</v>
      </c>
      <c r="K895">
        <f t="shared" si="57"/>
        <v>0.9739541726482942</v>
      </c>
      <c r="L895">
        <f t="shared" si="58"/>
        <v>0.00010143987537440177</v>
      </c>
      <c r="M895">
        <f t="shared" si="59"/>
        <v>0.9496769624664402</v>
      </c>
    </row>
    <row r="896" spans="9:13" ht="15">
      <c r="I896">
        <v>894</v>
      </c>
      <c r="J896">
        <f t="shared" si="56"/>
        <v>5.900802859571541E-05</v>
      </c>
      <c r="K896">
        <f t="shared" si="57"/>
        <v>0.9740132698351215</v>
      </c>
      <c r="L896">
        <f t="shared" si="58"/>
        <v>0.00010116380360065105</v>
      </c>
      <c r="M896">
        <f t="shared" si="59"/>
        <v>0.9497782642255568</v>
      </c>
    </row>
    <row r="897" spans="9:13" ht="15">
      <c r="I897">
        <v>895</v>
      </c>
      <c r="J897">
        <f t="shared" si="56"/>
        <v>5.883027879807116E-05</v>
      </c>
      <c r="K897">
        <f t="shared" si="57"/>
        <v>0.9740721889322574</v>
      </c>
      <c r="L897">
        <f t="shared" si="58"/>
        <v>0.00010088869420710664</v>
      </c>
      <c r="M897">
        <f t="shared" si="59"/>
        <v>0.9498792903944346</v>
      </c>
    </row>
    <row r="898" spans="9:13" ht="15">
      <c r="I898">
        <v>896</v>
      </c>
      <c r="J898">
        <f t="shared" si="56"/>
        <v>5.8653206153404815E-05</v>
      </c>
      <c r="K898">
        <f t="shared" si="57"/>
        <v>0.9741309306184351</v>
      </c>
      <c r="L898">
        <f t="shared" si="58"/>
        <v>0.00010061454306438756</v>
      </c>
      <c r="M898">
        <f t="shared" si="59"/>
        <v>0.9499800419333877</v>
      </c>
    </row>
    <row r="899" spans="9:13" ht="15">
      <c r="I899">
        <v>897</v>
      </c>
      <c r="J899">
        <f t="shared" si="56"/>
        <v>5.8476807516063085E-05</v>
      </c>
      <c r="K899">
        <f t="shared" si="57"/>
        <v>0.9741894955692332</v>
      </c>
      <c r="L899">
        <f t="shared" si="58"/>
        <v>0.00010034134606427146</v>
      </c>
      <c r="M899">
        <f t="shared" si="59"/>
        <v>0.9500805197986107</v>
      </c>
    </row>
    <row r="900" spans="9:13" ht="15">
      <c r="I900">
        <v>898</v>
      </c>
      <c r="J900">
        <f t="shared" si="56"/>
        <v>5.830107975772397E-05</v>
      </c>
      <c r="K900">
        <f t="shared" si="57"/>
        <v>0.9742478844570934</v>
      </c>
      <c r="L900">
        <f t="shared" si="58"/>
        <v>0.00010006909911956995</v>
      </c>
      <c r="M900">
        <f t="shared" si="59"/>
        <v>0.9501807249422012</v>
      </c>
    </row>
    <row r="901" spans="9:13" ht="15">
      <c r="I901">
        <v>899</v>
      </c>
      <c r="J901">
        <f t="shared" si="56"/>
        <v>5.812601976728559E-05</v>
      </c>
      <c r="K901">
        <f t="shared" si="57"/>
        <v>0.9743060979513377</v>
      </c>
      <c r="L901">
        <f t="shared" si="58"/>
        <v>9.979779816400191E-05</v>
      </c>
      <c r="M901">
        <f t="shared" si="59"/>
        <v>0.9502806583121793</v>
      </c>
    </row>
    <row r="902" spans="9:13" ht="15">
      <c r="I902">
        <v>900</v>
      </c>
      <c r="J902">
        <f t="shared" si="56"/>
        <v>5.795162445075534E-05</v>
      </c>
      <c r="K902">
        <f t="shared" si="57"/>
        <v>0.9743641367181858</v>
      </c>
      <c r="L902">
        <f t="shared" si="58"/>
        <v>9.95274391520699E-05</v>
      </c>
      <c r="M902">
        <f t="shared" si="59"/>
        <v>0.9503803208525101</v>
      </c>
    </row>
    <row r="903" spans="9:13" ht="15">
      <c r="I903">
        <v>901</v>
      </c>
      <c r="J903">
        <f t="shared" si="56"/>
        <v>5.777789073114234E-05</v>
      </c>
      <c r="K903">
        <f t="shared" si="57"/>
        <v>0.9744220014207714</v>
      </c>
      <c r="L903">
        <f t="shared" si="58"/>
        <v>9.92580180589353E-05</v>
      </c>
      <c r="M903">
        <f t="shared" si="59"/>
        <v>0.9504797135031229</v>
      </c>
    </row>
    <row r="904" spans="9:13" ht="15">
      <c r="I904">
        <v>902</v>
      </c>
      <c r="J904">
        <f t="shared" si="56"/>
        <v>5.76048155483467E-05</v>
      </c>
      <c r="K904">
        <f t="shared" si="57"/>
        <v>0.9744796927191601</v>
      </c>
      <c r="L904">
        <f t="shared" si="58"/>
        <v>9.898953088029557E-05</v>
      </c>
      <c r="M904">
        <f t="shared" si="59"/>
        <v>0.9505788371999326</v>
      </c>
    </row>
    <row r="905" spans="9:13" ht="15">
      <c r="I905">
        <v>903</v>
      </c>
      <c r="J905">
        <f t="shared" si="56"/>
        <v>5.743239585905464E-05</v>
      </c>
      <c r="K905">
        <f t="shared" si="57"/>
        <v>0.9745372112703657</v>
      </c>
      <c r="L905">
        <f t="shared" si="58"/>
        <v>9.872197363226173E-05</v>
      </c>
      <c r="M905">
        <f t="shared" si="59"/>
        <v>0.9506776928748601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>
      <selection activeCell="A2" sqref="A2:A25"/>
    </sheetView>
  </sheetViews>
  <sheetFormatPr defaultColWidth="9.140625" defaultRowHeight="15"/>
  <sheetData>
    <row r="1" ht="15">
      <c r="A1" t="s">
        <v>41</v>
      </c>
    </row>
    <row r="2" ht="15">
      <c r="A2">
        <v>3</v>
      </c>
    </row>
    <row r="3" ht="15">
      <c r="A3">
        <v>4</v>
      </c>
    </row>
    <row r="4" ht="15">
      <c r="A4">
        <v>5</v>
      </c>
    </row>
    <row r="5" ht="15">
      <c r="A5">
        <v>10</v>
      </c>
    </row>
    <row r="6" ht="15">
      <c r="A6">
        <v>26</v>
      </c>
    </row>
    <row r="7" ht="15">
      <c r="A7">
        <v>36</v>
      </c>
    </row>
    <row r="8" ht="15">
      <c r="A8">
        <v>42</v>
      </c>
    </row>
    <row r="9" ht="15">
      <c r="A9">
        <v>47</v>
      </c>
    </row>
    <row r="10" ht="15">
      <c r="A10">
        <v>56</v>
      </c>
    </row>
    <row r="11" ht="15">
      <c r="A11">
        <v>66</v>
      </c>
    </row>
    <row r="12" ht="15">
      <c r="A12">
        <v>72</v>
      </c>
    </row>
    <row r="13" ht="15">
      <c r="A13">
        <v>87</v>
      </c>
    </row>
    <row r="14" ht="15">
      <c r="A14">
        <v>105</v>
      </c>
    </row>
    <row r="15" ht="15">
      <c r="A15">
        <f>120+10</f>
        <v>130</v>
      </c>
    </row>
    <row r="16" ht="15">
      <c r="A16">
        <v>132</v>
      </c>
    </row>
    <row r="17" ht="15">
      <c r="A17">
        <f>120+34</f>
        <v>154</v>
      </c>
    </row>
    <row r="18" ht="15">
      <c r="A18">
        <f>3*60</f>
        <v>180</v>
      </c>
    </row>
    <row r="19" ht="15">
      <c r="A19">
        <f>3*60+8</f>
        <v>188</v>
      </c>
    </row>
    <row r="20" ht="15">
      <c r="A20">
        <f>180+10</f>
        <v>190</v>
      </c>
    </row>
    <row r="21" ht="15">
      <c r="A21">
        <f>6*60+4</f>
        <v>364</v>
      </c>
    </row>
    <row r="22" ht="15">
      <c r="A22">
        <f>8*60+12</f>
        <v>492</v>
      </c>
    </row>
    <row r="23" ht="15">
      <c r="B23" t="s">
        <v>38</v>
      </c>
    </row>
    <row r="24" ht="15">
      <c r="B24" t="s">
        <v>39</v>
      </c>
    </row>
    <row r="25" ht="15">
      <c r="B25" t="s">
        <v>40</v>
      </c>
    </row>
    <row r="26" ht="15">
      <c r="B26" t="s">
        <v>38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>
      <selection activeCell="A2" sqref="A2:A27"/>
    </sheetView>
  </sheetViews>
  <sheetFormatPr defaultColWidth="9.140625" defaultRowHeight="15"/>
  <sheetData>
    <row r="1" ht="15">
      <c r="A1" t="s">
        <v>41</v>
      </c>
    </row>
    <row r="2" ht="15">
      <c r="A2">
        <v>1</v>
      </c>
    </row>
    <row r="3" ht="15">
      <c r="A3">
        <v>1</v>
      </c>
    </row>
    <row r="4" ht="15">
      <c r="A4">
        <v>1</v>
      </c>
    </row>
    <row r="5" ht="15">
      <c r="A5">
        <v>1</v>
      </c>
    </row>
    <row r="6" ht="15">
      <c r="A6">
        <v>3</v>
      </c>
    </row>
    <row r="7" ht="15">
      <c r="A7">
        <v>5</v>
      </c>
    </row>
    <row r="8" ht="15">
      <c r="A8">
        <v>5</v>
      </c>
    </row>
    <row r="9" ht="15">
      <c r="A9">
        <v>5</v>
      </c>
    </row>
    <row r="10" ht="15">
      <c r="A10">
        <v>5</v>
      </c>
    </row>
    <row r="11" ht="15">
      <c r="A11">
        <v>9</v>
      </c>
    </row>
    <row r="12" ht="15">
      <c r="A12">
        <v>9</v>
      </c>
    </row>
    <row r="13" ht="15">
      <c r="A13">
        <v>10</v>
      </c>
    </row>
    <row r="14" ht="15">
      <c r="A14">
        <v>10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29</v>
      </c>
    </row>
    <row r="19" ht="15">
      <c r="A19">
        <v>52</v>
      </c>
    </row>
    <row r="20" ht="15">
      <c r="A20">
        <v>60</v>
      </c>
    </row>
    <row r="21" ht="15">
      <c r="A21">
        <v>60</v>
      </c>
    </row>
    <row r="22" ht="15">
      <c r="A22">
        <v>70</v>
      </c>
    </row>
    <row r="23" ht="15">
      <c r="A23">
        <v>80</v>
      </c>
    </row>
    <row r="24" ht="15">
      <c r="A24">
        <v>90</v>
      </c>
    </row>
    <row r="25" ht="15">
      <c r="A25">
        <v>120</v>
      </c>
    </row>
    <row r="26" ht="15">
      <c r="A26">
        <v>122</v>
      </c>
    </row>
    <row r="27" ht="15">
      <c r="A27">
        <v>300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I31" sqref="I31"/>
    </sheetView>
  </sheetViews>
  <sheetFormatPr defaultColWidth="9.140625" defaultRowHeight="15"/>
  <sheetData>
    <row r="1" spans="1:3" ht="27.6" thickBot="1">
      <c r="A1" s="1" t="s">
        <v>0</v>
      </c>
      <c r="C1" s="1" t="s">
        <v>0</v>
      </c>
    </row>
    <row r="2" spans="1:3" ht="15" thickBot="1">
      <c r="A2" s="7">
        <v>2</v>
      </c>
      <c r="C2" s="7">
        <v>2</v>
      </c>
    </row>
    <row r="3" spans="1:3" ht="15">
      <c r="A3">
        <v>3</v>
      </c>
      <c r="C3">
        <v>3</v>
      </c>
    </row>
    <row r="4" spans="1:3" ht="15">
      <c r="A4">
        <v>3</v>
      </c>
      <c r="C4">
        <v>3</v>
      </c>
    </row>
    <row r="5" spans="1:3" ht="15">
      <c r="A5">
        <v>3</v>
      </c>
      <c r="C5">
        <v>3</v>
      </c>
    </row>
    <row r="6" spans="1:3" ht="15">
      <c r="A6">
        <v>3</v>
      </c>
      <c r="C6">
        <v>3</v>
      </c>
    </row>
    <row r="7" spans="1:3" ht="15">
      <c r="A7">
        <v>5</v>
      </c>
      <c r="C7">
        <v>5</v>
      </c>
    </row>
    <row r="8" spans="1:3" ht="15">
      <c r="A8">
        <v>5</v>
      </c>
      <c r="C8">
        <v>5</v>
      </c>
    </row>
    <row r="9" spans="1:3" ht="15">
      <c r="A9">
        <v>10</v>
      </c>
      <c r="C9">
        <v>10</v>
      </c>
    </row>
    <row r="10" spans="1:3" ht="15">
      <c r="A10">
        <v>10</v>
      </c>
      <c r="C10">
        <v>10</v>
      </c>
    </row>
    <row r="11" spans="1:3" ht="15">
      <c r="A11">
        <v>20</v>
      </c>
      <c r="C11">
        <v>20</v>
      </c>
    </row>
    <row r="12" spans="1:3" ht="15">
      <c r="A12">
        <v>20</v>
      </c>
      <c r="C12">
        <v>20</v>
      </c>
    </row>
    <row r="13" spans="1:3" ht="15">
      <c r="A13">
        <v>20</v>
      </c>
      <c r="C13">
        <v>20</v>
      </c>
    </row>
    <row r="14" spans="1:3" ht="15">
      <c r="A14">
        <v>20</v>
      </c>
      <c r="C14">
        <v>20</v>
      </c>
    </row>
    <row r="15" spans="1:3" ht="15">
      <c r="A15">
        <v>45</v>
      </c>
      <c r="C15">
        <v>45</v>
      </c>
    </row>
    <row r="16" spans="1:3" ht="15">
      <c r="A16">
        <v>60</v>
      </c>
      <c r="C16">
        <v>60</v>
      </c>
    </row>
    <row r="17" spans="1:3" ht="15">
      <c r="A17">
        <v>120</v>
      </c>
      <c r="C17">
        <v>120</v>
      </c>
    </row>
    <row r="18" spans="1:3" ht="15">
      <c r="A18" s="6">
        <v>120</v>
      </c>
      <c r="C18" s="6">
        <v>120</v>
      </c>
    </row>
    <row r="19" spans="1:3" ht="15">
      <c r="A19">
        <f>120+30</f>
        <v>150</v>
      </c>
      <c r="C19">
        <f>120+30</f>
        <v>150</v>
      </c>
    </row>
    <row r="20" spans="1:2" ht="15">
      <c r="A20">
        <v>180</v>
      </c>
      <c r="B20" t="s">
        <v>44</v>
      </c>
    </row>
    <row r="21" spans="1:3" ht="15">
      <c r="A21">
        <v>180</v>
      </c>
      <c r="C21">
        <v>180</v>
      </c>
    </row>
    <row r="22" spans="1:2" ht="15">
      <c r="A22">
        <f>3*60+30</f>
        <v>210</v>
      </c>
      <c r="B22" t="s">
        <v>43</v>
      </c>
    </row>
    <row r="23" spans="1:2" ht="15">
      <c r="A23">
        <f>60*4</f>
        <v>240</v>
      </c>
      <c r="B23" t="s">
        <v>44</v>
      </c>
    </row>
    <row r="24" spans="1:2" ht="15">
      <c r="A24">
        <f>4*60</f>
        <v>240</v>
      </c>
      <c r="B24" t="s">
        <v>44</v>
      </c>
    </row>
    <row r="25" spans="1:2" ht="15">
      <c r="A25">
        <f>60*5</f>
        <v>300</v>
      </c>
      <c r="B25" t="s">
        <v>44</v>
      </c>
    </row>
    <row r="26" spans="1:3" ht="15" thickBot="1">
      <c r="A26">
        <f>5*60</f>
        <v>300</v>
      </c>
      <c r="C26">
        <f>5*60</f>
        <v>300</v>
      </c>
    </row>
    <row r="27" spans="1:3" ht="15" thickBot="1">
      <c r="A27" s="1"/>
      <c r="C27" s="1"/>
    </row>
    <row r="28" ht="15" thickBot="1">
      <c r="A28" s="2"/>
    </row>
    <row r="29" ht="15" thickBot="1">
      <c r="A29" s="1"/>
    </row>
    <row r="30" ht="15" thickBot="1">
      <c r="A30" s="1"/>
    </row>
    <row r="31" ht="15" thickBot="1">
      <c r="A31" s="1"/>
    </row>
    <row r="32" ht="15" thickBot="1">
      <c r="A32" s="1"/>
    </row>
    <row r="33" ht="15" thickBot="1">
      <c r="A33" s="1"/>
    </row>
    <row r="34" ht="15" thickBot="1">
      <c r="A34" s="1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A1" sqref="A1:E1"/>
    </sheetView>
  </sheetViews>
  <sheetFormatPr defaultColWidth="9.140625" defaultRowHeight="15"/>
  <cols>
    <col min="3" max="3" width="22.7109375" style="0" bestFit="1" customWidth="1"/>
  </cols>
  <sheetData>
    <row r="1" spans="1:4" ht="27.6" thickBot="1">
      <c r="A1" s="1" t="s">
        <v>0</v>
      </c>
      <c r="B1" t="s">
        <v>4</v>
      </c>
      <c r="C1" t="s">
        <v>5</v>
      </c>
      <c r="D1" t="s">
        <v>6</v>
      </c>
    </row>
    <row r="2" spans="1:5" ht="15" thickBot="1">
      <c r="A2" s="7">
        <v>2</v>
      </c>
      <c r="B2">
        <f>MEDIAN(A2:A28)</f>
        <v>20</v>
      </c>
      <c r="C2">
        <f>A2-$B$2</f>
        <v>-18</v>
      </c>
      <c r="D2">
        <v>160</v>
      </c>
      <c r="E2">
        <f aca="true" t="shared" si="0" ref="E2:E22">-D2</f>
        <v>-160</v>
      </c>
    </row>
    <row r="3" spans="1:5" ht="15">
      <c r="A3">
        <v>3</v>
      </c>
      <c r="B3">
        <f>MEDIAN(A2:A28)</f>
        <v>20</v>
      </c>
      <c r="C3">
        <f>A3-$B$2</f>
        <v>-17</v>
      </c>
      <c r="D3">
        <v>160</v>
      </c>
      <c r="E3">
        <f t="shared" si="0"/>
        <v>-160</v>
      </c>
    </row>
    <row r="4" spans="1:8" ht="15">
      <c r="A4">
        <v>3</v>
      </c>
      <c r="C4">
        <f>A4-$B$2</f>
        <v>-17</v>
      </c>
      <c r="D4">
        <v>130</v>
      </c>
      <c r="E4">
        <f t="shared" si="0"/>
        <v>-130</v>
      </c>
      <c r="H4" t="s">
        <v>7</v>
      </c>
    </row>
    <row r="5" spans="1:5" ht="15">
      <c r="A5">
        <v>3</v>
      </c>
      <c r="C5">
        <f>A5-$B$2</f>
        <v>-17</v>
      </c>
      <c r="D5">
        <v>100</v>
      </c>
      <c r="E5">
        <f t="shared" si="0"/>
        <v>-100</v>
      </c>
    </row>
    <row r="6" spans="1:5" ht="15">
      <c r="A6">
        <v>3</v>
      </c>
      <c r="C6">
        <f aca="true" t="shared" si="1" ref="C6:C22">A6-$B$2</f>
        <v>-17</v>
      </c>
      <c r="D6">
        <v>100</v>
      </c>
      <c r="E6">
        <f t="shared" si="0"/>
        <v>-100</v>
      </c>
    </row>
    <row r="7" spans="1:5" ht="15">
      <c r="A7">
        <v>5</v>
      </c>
      <c r="C7">
        <f t="shared" si="1"/>
        <v>-15</v>
      </c>
      <c r="D7">
        <v>40</v>
      </c>
      <c r="E7">
        <f t="shared" si="0"/>
        <v>-40</v>
      </c>
    </row>
    <row r="8" spans="1:5" ht="15">
      <c r="A8">
        <v>5</v>
      </c>
      <c r="C8">
        <f t="shared" si="1"/>
        <v>-15</v>
      </c>
      <c r="D8">
        <v>25</v>
      </c>
      <c r="E8">
        <f t="shared" si="0"/>
        <v>-25</v>
      </c>
    </row>
    <row r="9" spans="1:5" ht="15">
      <c r="A9">
        <v>10</v>
      </c>
      <c r="C9">
        <f t="shared" si="1"/>
        <v>-10</v>
      </c>
      <c r="D9">
        <v>0</v>
      </c>
      <c r="E9">
        <f t="shared" si="0"/>
        <v>0</v>
      </c>
    </row>
    <row r="10" spans="1:5" ht="15">
      <c r="A10">
        <v>10</v>
      </c>
      <c r="C10">
        <f t="shared" si="1"/>
        <v>-10</v>
      </c>
      <c r="D10">
        <v>0</v>
      </c>
      <c r="E10">
        <f t="shared" si="0"/>
        <v>0</v>
      </c>
    </row>
    <row r="11" spans="1:5" ht="15">
      <c r="A11">
        <v>20</v>
      </c>
      <c r="C11">
        <f t="shared" si="1"/>
        <v>0</v>
      </c>
      <c r="D11">
        <v>0</v>
      </c>
      <c r="E11">
        <f t="shared" si="0"/>
        <v>0</v>
      </c>
    </row>
    <row r="12" spans="1:5" ht="15">
      <c r="A12">
        <v>20</v>
      </c>
      <c r="C12">
        <f t="shared" si="1"/>
        <v>0</v>
      </c>
      <c r="D12">
        <v>0</v>
      </c>
      <c r="E12">
        <f t="shared" si="0"/>
        <v>0</v>
      </c>
    </row>
    <row r="13" spans="1:5" ht="15">
      <c r="A13">
        <v>20</v>
      </c>
      <c r="C13">
        <f t="shared" si="1"/>
        <v>0</v>
      </c>
      <c r="D13">
        <v>-10</v>
      </c>
      <c r="E13">
        <f t="shared" si="0"/>
        <v>10</v>
      </c>
    </row>
    <row r="14" spans="1:5" ht="15">
      <c r="A14">
        <v>20</v>
      </c>
      <c r="C14">
        <f t="shared" si="1"/>
        <v>0</v>
      </c>
      <c r="D14">
        <v>-10</v>
      </c>
      <c r="E14">
        <f t="shared" si="0"/>
        <v>10</v>
      </c>
    </row>
    <row r="15" spans="1:5" ht="15">
      <c r="A15">
        <v>45</v>
      </c>
      <c r="C15">
        <f t="shared" si="1"/>
        <v>25</v>
      </c>
      <c r="D15">
        <v>-15</v>
      </c>
      <c r="E15">
        <f t="shared" si="0"/>
        <v>15</v>
      </c>
    </row>
    <row r="16" spans="1:5" ht="15">
      <c r="A16">
        <v>60</v>
      </c>
      <c r="C16">
        <f t="shared" si="1"/>
        <v>40</v>
      </c>
      <c r="D16">
        <v>-15</v>
      </c>
      <c r="E16">
        <f t="shared" si="0"/>
        <v>15</v>
      </c>
    </row>
    <row r="17" spans="1:5" ht="15">
      <c r="A17">
        <v>120</v>
      </c>
      <c r="C17">
        <f t="shared" si="1"/>
        <v>100</v>
      </c>
      <c r="D17">
        <v>-17</v>
      </c>
      <c r="E17">
        <f t="shared" si="0"/>
        <v>17</v>
      </c>
    </row>
    <row r="18" spans="1:5" ht="15">
      <c r="A18" s="6">
        <v>120</v>
      </c>
      <c r="C18">
        <f t="shared" si="1"/>
        <v>100</v>
      </c>
      <c r="D18">
        <v>-17</v>
      </c>
      <c r="E18">
        <f t="shared" si="0"/>
        <v>17</v>
      </c>
    </row>
    <row r="19" spans="1:5" ht="15">
      <c r="A19">
        <f>120+30</f>
        <v>150</v>
      </c>
      <c r="C19">
        <f t="shared" si="1"/>
        <v>130</v>
      </c>
      <c r="D19">
        <v>-17</v>
      </c>
      <c r="E19">
        <f t="shared" si="0"/>
        <v>17</v>
      </c>
    </row>
    <row r="20" spans="1:5" ht="15">
      <c r="A20">
        <v>180</v>
      </c>
      <c r="C20">
        <f t="shared" si="1"/>
        <v>160</v>
      </c>
      <c r="D20">
        <v>-17</v>
      </c>
      <c r="E20">
        <f t="shared" si="0"/>
        <v>17</v>
      </c>
    </row>
    <row r="21" spans="1:5" ht="15">
      <c r="A21">
        <f>5*60</f>
        <v>300</v>
      </c>
      <c r="C21">
        <f>A20-$B$2</f>
        <v>160</v>
      </c>
      <c r="D21">
        <v>-18</v>
      </c>
      <c r="E21">
        <f t="shared" si="0"/>
        <v>18</v>
      </c>
    </row>
    <row r="22" spans="3:5" ht="15">
      <c r="C22">
        <f t="shared" si="1"/>
        <v>-20</v>
      </c>
      <c r="D22">
        <v>-20</v>
      </c>
      <c r="E22">
        <f t="shared" si="0"/>
        <v>20</v>
      </c>
    </row>
    <row r="26" ht="15" thickBot="1"/>
    <row r="27" ht="15" thickBot="1">
      <c r="A27" s="2"/>
    </row>
    <row r="28" ht="15" thickBot="1">
      <c r="A28" s="1"/>
    </row>
    <row r="29" ht="15" thickBot="1">
      <c r="A29" s="1"/>
    </row>
    <row r="30" ht="15" thickBot="1">
      <c r="A30" s="1"/>
    </row>
    <row r="31" ht="15" thickBot="1">
      <c r="A31" s="1"/>
    </row>
    <row r="32" ht="15" thickBot="1">
      <c r="A32" s="1"/>
    </row>
    <row r="33" ht="15" thickBot="1">
      <c r="A33" s="1"/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9"/>
  <sheetViews>
    <sheetView workbookViewId="0" topLeftCell="A1">
      <selection activeCell="M3" sqref="M3"/>
    </sheetView>
  </sheetViews>
  <sheetFormatPr defaultColWidth="9.140625" defaultRowHeight="15"/>
  <cols>
    <col min="2" max="2" width="11.7109375" style="0" bestFit="1" customWidth="1"/>
  </cols>
  <sheetData>
    <row r="1" spans="1:14" ht="15">
      <c r="A1" t="s">
        <v>41</v>
      </c>
      <c r="B1" s="5" t="s">
        <v>42</v>
      </c>
      <c r="C1" t="s">
        <v>1</v>
      </c>
      <c r="D1" t="s">
        <v>2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K1" t="s">
        <v>9</v>
      </c>
      <c r="L1" t="s">
        <v>8</v>
      </c>
      <c r="M1" t="s">
        <v>20</v>
      </c>
      <c r="N1" t="s">
        <v>19</v>
      </c>
    </row>
    <row r="2" spans="1:9" ht="15">
      <c r="A2">
        <v>3</v>
      </c>
      <c r="B2" s="8">
        <f>(ROW(A2)-1)/COUNT($A$2:$A$34)</f>
        <v>0.07142857142857142</v>
      </c>
      <c r="C2">
        <f>AVERAGE(A2:A27)</f>
        <v>11.785714285714286</v>
      </c>
      <c r="D2">
        <f>STDEV(A2:A27)</f>
        <v>10.70714047460185</v>
      </c>
      <c r="E2">
        <f aca="true" t="shared" si="0" ref="E2:E15">LN(A2)</f>
        <v>1.0986122886681098</v>
      </c>
      <c r="F2">
        <f>AVERAGE(E2:E15)</f>
        <v>2.198619676553914</v>
      </c>
      <c r="G2">
        <f>STDEV(E2:E15)</f>
        <v>0.7300984452170455</v>
      </c>
      <c r="H2">
        <v>1.313</v>
      </c>
      <c r="I2">
        <f>F2+(H2*(G2/SQRT(26)))</f>
        <v>2.38662038061369</v>
      </c>
    </row>
    <row r="3" spans="1:14" ht="15">
      <c r="A3">
        <v>3</v>
      </c>
      <c r="B3" s="8">
        <f aca="true" t="shared" si="1" ref="B3:B15">(ROW(A3)-1)/COUNT($A$2:$A$34)</f>
        <v>0.14285714285714285</v>
      </c>
      <c r="E3">
        <f t="shared" si="0"/>
        <v>1.0986122886681098</v>
      </c>
      <c r="J3">
        <v>1</v>
      </c>
      <c r="K3">
        <f>_xlfn.LOGNORM.DIST(J3,$F$2,$G$2,FALSE)</f>
        <v>0.005865704749834548</v>
      </c>
      <c r="L3">
        <f>_xlfn.LOGNORM.DIST(J3,$F$2,$G$2,TRUE)</f>
        <v>0.0013002230574256325</v>
      </c>
      <c r="M3">
        <f>_xlfn.LOGNORM.DIST(J3,$I$2,$G$2,FALSE)</f>
        <v>0.0026130862530346854</v>
      </c>
      <c r="N3">
        <f>_xlfn.LOGNORM.DIST(J3,$I$2,$G$2,TRUE)</f>
        <v>0.0005398281483515353</v>
      </c>
    </row>
    <row r="4" spans="1:14" ht="15">
      <c r="A4">
        <v>5</v>
      </c>
      <c r="B4" s="8">
        <f t="shared" si="1"/>
        <v>0.21428571428571427</v>
      </c>
      <c r="E4">
        <f t="shared" si="0"/>
        <v>1.6094379124341003</v>
      </c>
      <c r="J4">
        <v>2</v>
      </c>
      <c r="K4">
        <f aca="true" t="shared" si="2" ref="K4:K67">_xlfn.LOGNORM.DIST(J4,$F$2,$G$2,FALSE)</f>
        <v>0.032599489425299055</v>
      </c>
      <c r="L4">
        <f aca="true" t="shared" si="3" ref="L4:L67">_xlfn.LOGNORM.DIST(J4,$F$2,$G$2,TRUE)</f>
        <v>0.019603248461050764</v>
      </c>
      <c r="M4">
        <f aca="true" t="shared" si="4" ref="M4:M67">_xlfn.LOGNORM.DIST(J4,$I$2,$G$2,FALSE)</f>
        <v>0.018544514373376595</v>
      </c>
      <c r="N4">
        <f aca="true" t="shared" si="5" ref="N4:N67">_xlfn.LOGNORM.DIST(J4,$I$2,$G$2,TRUE)</f>
        <v>0.010183604995893863</v>
      </c>
    </row>
    <row r="5" spans="1:14" ht="15">
      <c r="A5">
        <v>5</v>
      </c>
      <c r="B5" s="8">
        <f t="shared" si="1"/>
        <v>0.2857142857142857</v>
      </c>
      <c r="E5">
        <f t="shared" si="0"/>
        <v>1.6094379124341003</v>
      </c>
      <c r="J5">
        <v>3</v>
      </c>
      <c r="K5">
        <f t="shared" si="2"/>
        <v>0.058543719794854725</v>
      </c>
      <c r="L5">
        <f t="shared" si="3"/>
        <v>0.06594939517449586</v>
      </c>
      <c r="M5">
        <f t="shared" si="4"/>
        <v>0.0384229852780078</v>
      </c>
      <c r="N5">
        <f t="shared" si="5"/>
        <v>0.03885279701808557</v>
      </c>
    </row>
    <row r="6" spans="1:14" ht="15">
      <c r="A6">
        <v>8</v>
      </c>
      <c r="B6" s="8">
        <f t="shared" si="1"/>
        <v>0.35714285714285715</v>
      </c>
      <c r="E6">
        <f t="shared" si="0"/>
        <v>2.0794415416798357</v>
      </c>
      <c r="J6">
        <v>4</v>
      </c>
      <c r="K6">
        <f t="shared" si="2"/>
        <v>0.07356223618632997</v>
      </c>
      <c r="L6">
        <f t="shared" si="3"/>
        <v>0.1329348968583592</v>
      </c>
      <c r="M6">
        <f t="shared" si="4"/>
        <v>0.05343560242669359</v>
      </c>
      <c r="N6">
        <f t="shared" si="5"/>
        <v>0.08532396663193949</v>
      </c>
    </row>
    <row r="7" spans="1:14" ht="15">
      <c r="A7">
        <v>8</v>
      </c>
      <c r="B7" s="8">
        <f t="shared" si="1"/>
        <v>0.42857142857142855</v>
      </c>
      <c r="E7">
        <f t="shared" si="0"/>
        <v>2.0794415416798357</v>
      </c>
      <c r="J7">
        <v>5</v>
      </c>
      <c r="K7">
        <f t="shared" si="2"/>
        <v>0.07891242718712298</v>
      </c>
      <c r="L7">
        <f t="shared" si="3"/>
        <v>0.20983627226176485</v>
      </c>
      <c r="M7">
        <f t="shared" si="4"/>
        <v>0.06201555795571569</v>
      </c>
      <c r="N7">
        <f t="shared" si="5"/>
        <v>0.14355339905249792</v>
      </c>
    </row>
    <row r="8" spans="1:14" ht="15">
      <c r="A8">
        <v>8</v>
      </c>
      <c r="B8" s="8">
        <f t="shared" si="1"/>
        <v>0.5</v>
      </c>
      <c r="E8">
        <f t="shared" si="0"/>
        <v>2.0794415416798357</v>
      </c>
      <c r="J8">
        <v>6</v>
      </c>
      <c r="K8">
        <f t="shared" si="2"/>
        <v>0.07797276396538715</v>
      </c>
      <c r="L8">
        <f t="shared" si="3"/>
        <v>0.2886723049847941</v>
      </c>
      <c r="M8">
        <f t="shared" si="4"/>
        <v>0.06534687755664562</v>
      </c>
      <c r="N8">
        <f t="shared" si="5"/>
        <v>0.20760253654368624</v>
      </c>
    </row>
    <row r="9" spans="1:14" ht="15">
      <c r="A9">
        <v>10</v>
      </c>
      <c r="B9" s="8">
        <f t="shared" si="1"/>
        <v>0.5714285714285714</v>
      </c>
      <c r="E9">
        <f t="shared" si="0"/>
        <v>2.302585092994046</v>
      </c>
      <c r="J9">
        <v>7</v>
      </c>
      <c r="K9">
        <f t="shared" si="2"/>
        <v>0.07352160023079912</v>
      </c>
      <c r="L9">
        <f t="shared" si="3"/>
        <v>0.36462222484669227</v>
      </c>
      <c r="M9">
        <f t="shared" si="4"/>
        <v>0.06505916949803628</v>
      </c>
      <c r="N9">
        <f t="shared" si="5"/>
        <v>0.2730444183044636</v>
      </c>
    </row>
    <row r="10" spans="1:14" ht="15">
      <c r="A10">
        <v>10</v>
      </c>
      <c r="B10" s="8">
        <f t="shared" si="1"/>
        <v>0.6428571428571429</v>
      </c>
      <c r="E10">
        <f t="shared" si="0"/>
        <v>2.302585092994046</v>
      </c>
      <c r="J10">
        <v>8</v>
      </c>
      <c r="K10">
        <f t="shared" si="2"/>
        <v>0.0673988633662594</v>
      </c>
      <c r="L10">
        <f t="shared" si="3"/>
        <v>0.4351664271027289</v>
      </c>
      <c r="M10">
        <f t="shared" si="4"/>
        <v>0.06251719446444859</v>
      </c>
      <c r="N10">
        <f t="shared" si="5"/>
        <v>0.33697386532936513</v>
      </c>
    </row>
    <row r="11" spans="1:14" ht="15">
      <c r="A11">
        <v>10</v>
      </c>
      <c r="B11" s="8">
        <f t="shared" si="1"/>
        <v>0.7142857142857143</v>
      </c>
      <c r="E11">
        <f t="shared" si="0"/>
        <v>2.302585092994046</v>
      </c>
      <c r="J11">
        <v>9</v>
      </c>
      <c r="K11">
        <f t="shared" si="2"/>
        <v>0.060713509814543855</v>
      </c>
      <c r="L11">
        <f t="shared" si="3"/>
        <v>0.49923768674177754</v>
      </c>
      <c r="M11">
        <f t="shared" si="4"/>
        <v>0.05870476792148554</v>
      </c>
      <c r="N11">
        <f t="shared" si="5"/>
        <v>0.39765894725711487</v>
      </c>
    </row>
    <row r="12" spans="1:14" ht="15">
      <c r="A12">
        <v>15</v>
      </c>
      <c r="B12" s="8">
        <f t="shared" si="1"/>
        <v>0.7857142857142857</v>
      </c>
      <c r="E12">
        <f t="shared" si="0"/>
        <v>2.70805020110221</v>
      </c>
      <c r="J12">
        <v>10</v>
      </c>
      <c r="K12">
        <f t="shared" si="2"/>
        <v>0.054091052699893755</v>
      </c>
      <c r="L12">
        <f t="shared" si="3"/>
        <v>0.5566176430929155</v>
      </c>
      <c r="M12">
        <f t="shared" si="4"/>
        <v>0.05428149594930493</v>
      </c>
      <c r="N12">
        <f t="shared" si="5"/>
        <v>0.4541824107090591</v>
      </c>
    </row>
    <row r="13" spans="1:14" ht="15">
      <c r="A13">
        <v>15</v>
      </c>
      <c r="B13" s="8">
        <f t="shared" si="1"/>
        <v>0.8571428571428571</v>
      </c>
      <c r="E13">
        <f t="shared" si="0"/>
        <v>2.70805020110221</v>
      </c>
      <c r="J13">
        <v>11</v>
      </c>
      <c r="K13">
        <f t="shared" si="2"/>
        <v>0.04785847911072999</v>
      </c>
      <c r="L13">
        <f t="shared" si="3"/>
        <v>0.6075516611711488</v>
      </c>
      <c r="M13">
        <f t="shared" si="4"/>
        <v>0.049668857533034724</v>
      </c>
      <c r="N13">
        <f t="shared" si="5"/>
        <v>0.5061606108730143</v>
      </c>
    </row>
    <row r="14" spans="1:14" ht="15">
      <c r="A14">
        <v>20</v>
      </c>
      <c r="B14" s="8">
        <f t="shared" si="1"/>
        <v>0.9285714285714286</v>
      </c>
      <c r="E14">
        <f t="shared" si="0"/>
        <v>2.995732273553991</v>
      </c>
      <c r="J14">
        <v>12</v>
      </c>
      <c r="K14">
        <f t="shared" si="2"/>
        <v>0.04216567629834886</v>
      </c>
      <c r="L14">
        <f t="shared" si="3"/>
        <v>0.6525156147605939</v>
      </c>
      <c r="M14">
        <f t="shared" si="4"/>
        <v>0.04512446878321524</v>
      </c>
      <c r="N14">
        <f t="shared" si="5"/>
        <v>0.5535440616012798</v>
      </c>
    </row>
    <row r="15" spans="1:14" ht="15">
      <c r="A15">
        <v>45</v>
      </c>
      <c r="B15">
        <f t="shared" si="1"/>
        <v>1</v>
      </c>
      <c r="E15">
        <f t="shared" si="0"/>
        <v>3.8066624897703196</v>
      </c>
      <c r="J15">
        <v>13</v>
      </c>
      <c r="K15">
        <f t="shared" si="2"/>
        <v>0.03706098651394722</v>
      </c>
      <c r="L15">
        <f t="shared" si="3"/>
        <v>0.6920796480958838</v>
      </c>
      <c r="M15">
        <f t="shared" si="4"/>
        <v>0.04079719956952094</v>
      </c>
      <c r="N15">
        <f t="shared" si="5"/>
        <v>0.59648268711772</v>
      </c>
    </row>
    <row r="16" spans="10:14" ht="15">
      <c r="J16">
        <v>14</v>
      </c>
      <c r="K16">
        <f t="shared" si="2"/>
        <v>0.032536914259912786</v>
      </c>
      <c r="L16">
        <f t="shared" si="3"/>
        <v>0.7268314315950704</v>
      </c>
      <c r="M16">
        <f t="shared" si="4"/>
        <v>0.03676554831622798</v>
      </c>
      <c r="N16">
        <f t="shared" si="5"/>
        <v>0.6352374832410387</v>
      </c>
    </row>
    <row r="17" spans="10:14" ht="15">
      <c r="J17">
        <v>15</v>
      </c>
      <c r="K17">
        <f t="shared" si="2"/>
        <v>0.028557247835472376</v>
      </c>
      <c r="L17">
        <f t="shared" si="3"/>
        <v>0.7573350801358827</v>
      </c>
      <c r="M17">
        <f t="shared" si="4"/>
        <v>0.033063501852893105</v>
      </c>
      <c r="N17">
        <f t="shared" si="5"/>
        <v>0.6701239489642556</v>
      </c>
    </row>
    <row r="18" spans="10:14" ht="15">
      <c r="J18">
        <v>16</v>
      </c>
      <c r="K18">
        <f t="shared" si="2"/>
        <v>0.025072852609713047</v>
      </c>
      <c r="L18">
        <f t="shared" si="3"/>
        <v>0.7841110563868914</v>
      </c>
      <c r="M18">
        <f t="shared" si="4"/>
        <v>0.02969762889544127</v>
      </c>
      <c r="N18">
        <f t="shared" si="5"/>
        <v>0.7014767204651372</v>
      </c>
    </row>
    <row r="19" spans="10:14" ht="15">
      <c r="J19">
        <v>17</v>
      </c>
      <c r="K19">
        <f t="shared" si="2"/>
        <v>0.02203064383059638</v>
      </c>
      <c r="L19">
        <f t="shared" si="3"/>
        <v>0.8076281671798696</v>
      </c>
      <c r="M19">
        <f t="shared" si="4"/>
        <v>0.026658225998603544</v>
      </c>
      <c r="N19">
        <f t="shared" si="5"/>
        <v>0.729628127759707</v>
      </c>
    </row>
    <row r="20" spans="10:14" ht="15">
      <c r="J20">
        <v>18</v>
      </c>
      <c r="K20">
        <f t="shared" si="2"/>
        <v>0.0193784917458764</v>
      </c>
      <c r="L20">
        <f t="shared" si="3"/>
        <v>0.8283023227383697</v>
      </c>
      <c r="M20">
        <f t="shared" si="4"/>
        <v>0.023926497481961687</v>
      </c>
      <c r="N20">
        <f t="shared" si="5"/>
        <v>0.7548957787134536</v>
      </c>
    </row>
    <row r="21" spans="10:14" ht="15">
      <c r="J21">
        <v>19</v>
      </c>
      <c r="K21">
        <f t="shared" si="2"/>
        <v>0.017067726177107043</v>
      </c>
      <c r="L21">
        <f t="shared" si="3"/>
        <v>0.8464988944152955</v>
      </c>
      <c r="M21">
        <f t="shared" si="4"/>
        <v>0.021479117653898847</v>
      </c>
      <c r="N21">
        <f t="shared" si="5"/>
        <v>0.7775759228856656</v>
      </c>
    </row>
    <row r="22" spans="10:14" ht="15">
      <c r="J22">
        <v>20</v>
      </c>
      <c r="K22">
        <f t="shared" si="2"/>
        <v>0.015054245389685406</v>
      </c>
      <c r="L22">
        <f t="shared" si="3"/>
        <v>0.8625368152011201</v>
      </c>
      <c r="M22">
        <f t="shared" si="4"/>
        <v>0.01929107749896006</v>
      </c>
      <c r="N22">
        <f t="shared" si="5"/>
        <v>0.7979404591380235</v>
      </c>
    </row>
    <row r="23" spans="10:14" ht="15">
      <c r="J23">
        <v>21</v>
      </c>
      <c r="K23">
        <f t="shared" si="2"/>
        <v>0.013298832394080405</v>
      </c>
      <c r="L23">
        <f t="shared" si="3"/>
        <v>0.8766933545356542</v>
      </c>
      <c r="M23">
        <f t="shared" si="4"/>
        <v>0.01733741405736475</v>
      </c>
      <c r="N23">
        <f t="shared" si="5"/>
        <v>0.816236191161746</v>
      </c>
    </row>
    <row r="24" spans="10:14" ht="15">
      <c r="J24">
        <v>22</v>
      </c>
      <c r="K24">
        <f t="shared" si="2"/>
        <v>0.011767038672936183</v>
      </c>
      <c r="L24">
        <f t="shared" si="3"/>
        <v>0.8892089703806695</v>
      </c>
      <c r="M24">
        <f t="shared" si="4"/>
        <v>0.015594217197261749</v>
      </c>
      <c r="N24">
        <f t="shared" si="5"/>
        <v>0.8326854246644644</v>
      </c>
    </row>
    <row r="25" spans="10:14" ht="15">
      <c r="J25">
        <v>23</v>
      </c>
      <c r="K25">
        <f t="shared" si="2"/>
        <v>0.010428848282453329</v>
      </c>
      <c r="L25">
        <f t="shared" si="3"/>
        <v>0.9002919218409778</v>
      </c>
      <c r="M25">
        <f t="shared" si="4"/>
        <v>0.01403917337222431</v>
      </c>
      <c r="N25">
        <f t="shared" si="5"/>
        <v>0.8474873224733692</v>
      </c>
    </row>
    <row r="26" spans="2:14" ht="15">
      <c r="B26" s="6"/>
      <c r="J26">
        <v>24</v>
      </c>
      <c r="K26">
        <f t="shared" si="2"/>
        <v>0.00925824643980736</v>
      </c>
      <c r="L26">
        <f t="shared" si="3"/>
        <v>0.9101224904296764</v>
      </c>
      <c r="M26">
        <f t="shared" si="4"/>
        <v>0.012651816643130167</v>
      </c>
      <c r="N26">
        <f t="shared" si="5"/>
        <v>0.8608196456658966</v>
      </c>
    </row>
    <row r="27" spans="2:14" ht="15">
      <c r="B27" s="6"/>
      <c r="J27">
        <v>25</v>
      </c>
      <c r="K27">
        <f t="shared" si="2"/>
        <v>0.008232763173125792</v>
      </c>
      <c r="L27">
        <f t="shared" si="3"/>
        <v>0.9188567531582856</v>
      </c>
      <c r="M27">
        <f t="shared" si="4"/>
        <v>0.011413598309180022</v>
      </c>
      <c r="N27">
        <f t="shared" si="5"/>
        <v>0.8728406476130316</v>
      </c>
    </row>
    <row r="28" spans="2:14" ht="15">
      <c r="B28" s="5"/>
      <c r="J28">
        <v>26</v>
      </c>
      <c r="K28">
        <f t="shared" si="2"/>
        <v>0.007333030515137503</v>
      </c>
      <c r="L28">
        <f t="shared" si="3"/>
        <v>0.9266299037883695</v>
      </c>
      <c r="M28">
        <f t="shared" si="4"/>
        <v>0.010307847630710309</v>
      </c>
      <c r="N28">
        <f t="shared" si="5"/>
        <v>0.8836909783887392</v>
      </c>
    </row>
    <row r="29" spans="2:14" ht="15">
      <c r="B29" s="5"/>
      <c r="J29">
        <v>27</v>
      </c>
      <c r="K29">
        <f t="shared" si="2"/>
        <v>0.006542372658671071</v>
      </c>
      <c r="L29">
        <f t="shared" si="3"/>
        <v>0.9335591466962575</v>
      </c>
      <c r="M29">
        <f t="shared" si="4"/>
        <v>0.009319670510399355</v>
      </c>
      <c r="N29">
        <f t="shared" si="5"/>
        <v>0.8934955157859212</v>
      </c>
    </row>
    <row r="30" spans="2:14" ht="15">
      <c r="B30" s="5"/>
      <c r="J30">
        <v>28</v>
      </c>
      <c r="K30">
        <f t="shared" si="2"/>
        <v>0.00584643734738401</v>
      </c>
      <c r="L30">
        <f t="shared" si="3"/>
        <v>0.9397462011416843</v>
      </c>
      <c r="M30">
        <f t="shared" si="4"/>
        <v>0.008435816126960493</v>
      </c>
      <c r="N30">
        <f t="shared" si="5"/>
        <v>0.9023650770234029</v>
      </c>
    </row>
    <row r="31" spans="2:14" ht="15">
      <c r="B31" s="5"/>
      <c r="J31">
        <v>29</v>
      </c>
      <c r="K31">
        <f t="shared" si="2"/>
        <v>0.005232870428601127</v>
      </c>
      <c r="L31">
        <f t="shared" si="3"/>
        <v>0.9452794585250831</v>
      </c>
      <c r="M31">
        <f t="shared" si="4"/>
        <v>0.007644530419905824</v>
      </c>
      <c r="N31">
        <f t="shared" si="5"/>
        <v>0.9103979892872028</v>
      </c>
    </row>
    <row r="32" spans="2:14" ht="15">
      <c r="B32" s="5"/>
      <c r="J32">
        <v>30</v>
      </c>
      <c r="K32">
        <f t="shared" si="2"/>
        <v>0.004691032039743371</v>
      </c>
      <c r="L32">
        <f t="shared" si="3"/>
        <v>0.9502358352338164</v>
      </c>
      <c r="M32">
        <f t="shared" si="4"/>
        <v>0.0069354080495719565</v>
      </c>
      <c r="N32">
        <f t="shared" si="5"/>
        <v>0.9176815122542344</v>
      </c>
    </row>
    <row r="33" spans="2:14" ht="15">
      <c r="B33" s="5"/>
      <c r="J33">
        <v>31</v>
      </c>
      <c r="K33">
        <f t="shared" si="2"/>
        <v>0.0042117511686355896</v>
      </c>
      <c r="L33">
        <f t="shared" si="3"/>
        <v>0.9546823611748803</v>
      </c>
      <c r="M33">
        <f t="shared" si="4"/>
        <v>0.006299249711709288</v>
      </c>
      <c r="N33">
        <f t="shared" si="5"/>
        <v>0.9242931148284897</v>
      </c>
    </row>
    <row r="34" spans="10:14" ht="15">
      <c r="J34">
        <v>32</v>
      </c>
      <c r="K34">
        <f t="shared" si="2"/>
        <v>0.0037871146076265266</v>
      </c>
      <c r="L34">
        <f t="shared" si="3"/>
        <v>0.9586775404088788</v>
      </c>
      <c r="M34">
        <f t="shared" si="4"/>
        <v>0.005727928615854318</v>
      </c>
      <c r="N34">
        <f t="shared" si="5"/>
        <v>0.930301613551592</v>
      </c>
    </row>
    <row r="35" spans="10:14" ht="15">
      <c r="J35">
        <v>33</v>
      </c>
      <c r="K35">
        <f t="shared" si="2"/>
        <v>0.0034102861772496713</v>
      </c>
      <c r="L35">
        <f t="shared" si="3"/>
        <v>0.9622725162128685</v>
      </c>
      <c r="M35">
        <f t="shared" si="4"/>
        <v>0.0052142679746753</v>
      </c>
      <c r="N35">
        <f t="shared" si="5"/>
        <v>0.9357681829034893</v>
      </c>
    </row>
    <row r="36" spans="10:14" ht="15">
      <c r="J36">
        <v>34</v>
      </c>
      <c r="K36">
        <f t="shared" si="2"/>
        <v>0.0030753522639589705</v>
      </c>
      <c r="L36">
        <f t="shared" si="3"/>
        <v>0.9655120688415207</v>
      </c>
      <c r="M36">
        <f t="shared" si="4"/>
        <v>0.0047519301209829785</v>
      </c>
      <c r="N36">
        <f t="shared" si="5"/>
        <v>0.9407472488920247</v>
      </c>
    </row>
    <row r="37" spans="10:14" ht="15">
      <c r="J37">
        <v>35</v>
      </c>
      <c r="K37">
        <f t="shared" si="2"/>
        <v>0.0027771900407903578</v>
      </c>
      <c r="L37">
        <f t="shared" si="3"/>
        <v>0.9684354704544055</v>
      </c>
      <c r="M37">
        <f t="shared" si="4"/>
        <v>0.004335317119647998</v>
      </c>
      <c r="N37">
        <f t="shared" si="5"/>
        <v>0.9452872775399784</v>
      </c>
    </row>
    <row r="38" spans="10:14" ht="15">
      <c r="J38">
        <v>36</v>
      </c>
      <c r="K38">
        <f t="shared" si="2"/>
        <v>0.0025113551270879394</v>
      </c>
      <c r="L38">
        <f t="shared" si="3"/>
        <v>0.971077218237107</v>
      </c>
      <c r="M38">
        <f t="shared" si="4"/>
        <v>0.00395948230651167</v>
      </c>
      <c r="N38">
        <f t="shared" si="5"/>
        <v>0.9494314695069581</v>
      </c>
    </row>
    <row r="39" spans="10:14" ht="15">
      <c r="J39">
        <v>37</v>
      </c>
      <c r="K39">
        <f t="shared" si="2"/>
        <v>0.00227398584093526</v>
      </c>
      <c r="L39">
        <f t="shared" si="3"/>
        <v>0.9734676636993965</v>
      </c>
      <c r="M39">
        <f t="shared" si="4"/>
        <v>0.0036200519545394067</v>
      </c>
      <c r="N39">
        <f t="shared" si="5"/>
        <v>0.9532183713862702</v>
      </c>
    </row>
    <row r="40" spans="10:14" ht="15">
      <c r="J40">
        <v>38</v>
      </c>
      <c r="K40">
        <f t="shared" si="2"/>
        <v>0.002061721577067714</v>
      </c>
      <c r="L40">
        <f t="shared" si="3"/>
        <v>0.9756335534791729</v>
      </c>
      <c r="M40">
        <f t="shared" si="4"/>
        <v>0.003313156165195053</v>
      </c>
      <c r="N40">
        <f t="shared" si="5"/>
        <v>0.9566824133575684</v>
      </c>
    </row>
    <row r="41" spans="10:14" ht="15">
      <c r="J41">
        <v>39</v>
      </c>
      <c r="K41">
        <f t="shared" si="2"/>
        <v>0.0018716331897526506</v>
      </c>
      <c r="L41">
        <f t="shared" si="3"/>
        <v>0.9775984946900502</v>
      </c>
      <c r="M41">
        <f t="shared" si="4"/>
        <v>0.003035368061451528</v>
      </c>
      <c r="N41">
        <f t="shared" si="5"/>
        <v>0.9598543819580883</v>
      </c>
    </row>
    <row r="42" spans="10:14" ht="15">
      <c r="J42">
        <v>40</v>
      </c>
      <c r="K42">
        <f t="shared" si="2"/>
        <v>0.001701163568888386</v>
      </c>
      <c r="L42">
        <f t="shared" si="3"/>
        <v>0.9793833558875754</v>
      </c>
      <c r="M42">
        <f t="shared" si="4"/>
        <v>0.0027836503857997003</v>
      </c>
      <c r="N42">
        <f t="shared" si="5"/>
        <v>0.9627618358221409</v>
      </c>
    </row>
    <row r="43" spans="10:14" ht="15">
      <c r="J43">
        <v>41</v>
      </c>
      <c r="K43">
        <f t="shared" si="2"/>
        <v>0.0015480768677435363</v>
      </c>
      <c r="L43">
        <f t="shared" si="3"/>
        <v>0.9810066130555616</v>
      </c>
      <c r="M43">
        <f t="shared" si="4"/>
        <v>0.00255530866102295</v>
      </c>
      <c r="N43">
        <f t="shared" si="5"/>
        <v>0.9654294713674743</v>
      </c>
    </row>
    <row r="44" spans="10:14" ht="15">
      <c r="J44">
        <v>42</v>
      </c>
      <c r="K44">
        <f t="shared" si="2"/>
        <v>0.0014104150743097835</v>
      </c>
      <c r="L44">
        <f t="shared" si="3"/>
        <v>0.9824846485921472</v>
      </c>
      <c r="M44">
        <f t="shared" si="4"/>
        <v>0.002347950139775115</v>
      </c>
      <c r="N44">
        <f t="shared" si="5"/>
        <v>0.9678794445982745</v>
      </c>
    </row>
    <row r="45" spans="10:14" ht="15">
      <c r="J45">
        <v>43</v>
      </c>
      <c r="K45">
        <f t="shared" si="2"/>
        <v>0.0012864608184304518</v>
      </c>
      <c r="L45">
        <f t="shared" si="3"/>
        <v>0.983832010069885</v>
      </c>
      <c r="M45">
        <f t="shared" si="4"/>
        <v>0.0021594478425115836</v>
      </c>
      <c r="N45">
        <f t="shared" si="5"/>
        <v>0.9701316544572033</v>
      </c>
    </row>
    <row r="46" spans="10:14" ht="15">
      <c r="J46">
        <v>44</v>
      </c>
      <c r="K46">
        <f t="shared" si="2"/>
        <v>0.0011747054774335285</v>
      </c>
      <c r="L46">
        <f t="shared" si="3"/>
        <v>0.9850616345239211</v>
      </c>
      <c r="M46">
        <f t="shared" si="4"/>
        <v>0.001987909056755628</v>
      </c>
      <c r="N46">
        <f t="shared" si="5"/>
        <v>0.972203992495293</v>
      </c>
    </row>
    <row r="47" spans="10:14" ht="15">
      <c r="J47">
        <v>45</v>
      </c>
      <c r="K47">
        <f t="shared" si="2"/>
        <v>0.001073821787712168</v>
      </c>
      <c r="L47">
        <f t="shared" si="3"/>
        <v>0.986185043159412</v>
      </c>
      <c r="M47">
        <f t="shared" si="4"/>
        <v>0.0018316477408930807</v>
      </c>
      <c r="N47">
        <f t="shared" si="5"/>
        <v>0.9741125630369707</v>
      </c>
    </row>
    <row r="48" spans="10:14" ht="15">
      <c r="J48">
        <v>46</v>
      </c>
      <c r="K48">
        <f t="shared" si="2"/>
        <v>0.0009826402921186154</v>
      </c>
      <c r="L48">
        <f t="shared" si="3"/>
        <v>0.9872125106396975</v>
      </c>
      <c r="M48">
        <f t="shared" si="4"/>
        <v>0.0016891603409582543</v>
      </c>
      <c r="N48">
        <f t="shared" si="5"/>
        <v>0.9758718774937611</v>
      </c>
    </row>
    <row r="49" spans="10:14" ht="15">
      <c r="J49">
        <v>47</v>
      </c>
      <c r="K49">
        <f t="shared" si="2"/>
        <v>0.0009001290564008459</v>
      </c>
      <c r="L49">
        <f t="shared" si="3"/>
        <v>0.9881532124997615</v>
      </c>
      <c r="M49">
        <f t="shared" si="4"/>
        <v>0.0015591045883993641</v>
      </c>
      <c r="N49">
        <f t="shared" si="5"/>
        <v>0.9774950260189456</v>
      </c>
    </row>
    <row r="50" spans="10:14" ht="15">
      <c r="J50">
        <v>48</v>
      </c>
      <c r="K50">
        <f t="shared" si="2"/>
        <v>0.000825376175076692</v>
      </c>
      <c r="L50">
        <f t="shared" si="3"/>
        <v>0.9890153537075622</v>
      </c>
      <c r="M50">
        <f t="shared" si="4"/>
        <v>0.0014402809003671141</v>
      </c>
      <c r="N50">
        <f t="shared" si="5"/>
        <v>0.9789938292907093</v>
      </c>
    </row>
    <row r="51" spans="10:14" ht="15">
      <c r="J51">
        <v>49</v>
      </c>
      <c r="K51">
        <f t="shared" si="2"/>
        <v>0.0007575746605990666</v>
      </c>
      <c r="L51">
        <f t="shared" si="3"/>
        <v>0.9898062809539863</v>
      </c>
      <c r="M51">
        <f t="shared" si="4"/>
        <v>0.0013316160517804236</v>
      </c>
      <c r="N51">
        <f t="shared" si="5"/>
        <v>0.9803789728571896</v>
      </c>
    </row>
    <row r="52" spans="10:14" ht="15">
      <c r="J52">
        <v>50</v>
      </c>
      <c r="K52">
        <f t="shared" si="2"/>
        <v>0.0006960093715608507</v>
      </c>
      <c r="L52">
        <f t="shared" si="3"/>
        <v>0.9905325808778676</v>
      </c>
      <c r="M52">
        <f t="shared" si="4"/>
        <v>0.0012321488306176354</v>
      </c>
      <c r="N52">
        <f t="shared" si="5"/>
        <v>0.9816601261676275</v>
      </c>
    </row>
    <row r="53" spans="10:14" ht="15">
      <c r="J53">
        <v>51</v>
      </c>
      <c r="K53">
        <f t="shared" si="2"/>
        <v>0.0006400456878474254</v>
      </c>
      <c r="L53">
        <f t="shared" si="3"/>
        <v>0.991200166115077</v>
      </c>
      <c r="M53">
        <f t="shared" si="4"/>
        <v>0.0011410174249946294</v>
      </c>
      <c r="N53">
        <f t="shared" si="5"/>
        <v>0.9828460481442369</v>
      </c>
    </row>
    <row r="54" spans="10:14" ht="15">
      <c r="J54">
        <v>52</v>
      </c>
      <c r="K54">
        <f t="shared" si="2"/>
        <v>0.0005891196846181642</v>
      </c>
      <c r="L54">
        <f t="shared" si="3"/>
        <v>0.9918143507912168</v>
      </c>
      <c r="M54">
        <f t="shared" si="4"/>
        <v>0.0010574483231013498</v>
      </c>
      <c r="N54">
        <f t="shared" si="5"/>
        <v>0.9839446809145819</v>
      </c>
    </row>
    <row r="55" spans="10:14" ht="15">
      <c r="J55">
        <v>53</v>
      </c>
      <c r="K55">
        <f t="shared" si="2"/>
        <v>0.0005427295940942428</v>
      </c>
      <c r="L55">
        <f t="shared" si="3"/>
        <v>0.9923799168483964</v>
      </c>
      <c r="M55">
        <f t="shared" si="4"/>
        <v>0.00098074653545932</v>
      </c>
      <c r="N55">
        <f t="shared" si="5"/>
        <v>0.9849632331198462</v>
      </c>
    </row>
    <row r="56" spans="10:14" ht="15">
      <c r="J56">
        <v>54</v>
      </c>
      <c r="K56">
        <f t="shared" si="2"/>
        <v>0.0005004283754495634</v>
      </c>
      <c r="L56">
        <f t="shared" si="3"/>
        <v>0.9929011724016544</v>
      </c>
      <c r="M56">
        <f t="shared" si="4"/>
        <v>0.0009102869737005955</v>
      </c>
      <c r="N56">
        <f t="shared" si="5"/>
        <v>0.9859082540364963</v>
      </c>
    </row>
    <row r="57" spans="10:14" ht="15">
      <c r="J57">
        <v>55</v>
      </c>
      <c r="K57">
        <f t="shared" si="2"/>
        <v>0.0004618172395692268</v>
      </c>
      <c r="L57">
        <f t="shared" si="3"/>
        <v>0.9933820031544836</v>
      </c>
      <c r="M57">
        <f t="shared" si="4"/>
        <v>0.000845506841587614</v>
      </c>
      <c r="N57">
        <f t="shared" si="5"/>
        <v>0.9867856995940457</v>
      </c>
    </row>
    <row r="58" spans="10:14" ht="15">
      <c r="J58">
        <v>56</v>
      </c>
      <c r="K58">
        <f t="shared" si="2"/>
        <v>0.0004265399978309676</v>
      </c>
      <c r="L58">
        <f t="shared" si="3"/>
        <v>0.9938259177611926</v>
      </c>
      <c r="M58">
        <f t="shared" si="4"/>
        <v>0.0007858989126908807</v>
      </c>
      <c r="N58">
        <f t="shared" si="5"/>
        <v>0.9876009912369235</v>
      </c>
    </row>
    <row r="59" spans="10:14" ht="15">
      <c r="J59">
        <v>57</v>
      </c>
      <c r="K59">
        <f t="shared" si="2"/>
        <v>0.00039427812302898297</v>
      </c>
      <c r="L59">
        <f t="shared" si="3"/>
        <v>0.9942360879027321</v>
      </c>
      <c r="M59">
        <f t="shared" si="4"/>
        <v>0.0007310055853750439</v>
      </c>
      <c r="N59">
        <f t="shared" si="5"/>
        <v>0.9883590684611688</v>
      </c>
    </row>
    <row r="60" spans="10:14" ht="15">
      <c r="J60">
        <v>58</v>
      </c>
      <c r="K60">
        <f t="shared" si="2"/>
        <v>0.00036474642664047685</v>
      </c>
      <c r="L60">
        <f t="shared" si="3"/>
        <v>0.994615383738998</v>
      </c>
      <c r="M60">
        <f t="shared" si="4"/>
        <v>0.0006804136198317317</v>
      </c>
      <c r="N60">
        <f t="shared" si="5"/>
        <v>0.9890644357545383</v>
      </c>
    </row>
    <row r="61" spans="10:14" ht="15">
      <c r="J61">
        <v>59</v>
      </c>
      <c r="K61">
        <f t="shared" si="2"/>
        <v>0.0003376892702886611</v>
      </c>
      <c r="L61">
        <f t="shared" si="3"/>
        <v>0.9949664053118314</v>
      </c>
      <c r="M61">
        <f t="shared" si="4"/>
        <v>0.0006337494741212856</v>
      </c>
      <c r="N61">
        <f t="shared" si="5"/>
        <v>0.9897212045796047</v>
      </c>
    </row>
    <row r="62" spans="10:14" ht="15">
      <c r="J62">
        <v>60</v>
      </c>
      <c r="K62">
        <f t="shared" si="2"/>
        <v>0.00031287724086342955</v>
      </c>
      <c r="L62">
        <f t="shared" si="3"/>
        <v>0.9952915103967536</v>
      </c>
      <c r="M62">
        <f t="shared" si="4"/>
        <v>0.0005906751667916864</v>
      </c>
      <c r="N62">
        <f t="shared" si="5"/>
        <v>0.9903331309618189</v>
      </c>
    </row>
    <row r="63" spans="10:14" ht="15">
      <c r="J63">
        <v>61</v>
      </c>
      <c r="K63">
        <f t="shared" si="2"/>
        <v>0.00029010422864214196</v>
      </c>
      <c r="L63">
        <f t="shared" si="3"/>
        <v>0.9955928392360042</v>
      </c>
      <c r="M63">
        <f t="shared" si="4"/>
        <v>0.0005508846028477321</v>
      </c>
      <c r="N63">
        <f t="shared" si="5"/>
        <v>0.9909036491767853</v>
      </c>
    </row>
    <row r="64" spans="10:14" ht="15">
      <c r="J64">
        <v>62</v>
      </c>
      <c r="K64">
        <f t="shared" si="2"/>
        <v>0.0002691848561762194</v>
      </c>
      <c r="L64">
        <f t="shared" si="3"/>
        <v>0.9958723365291205</v>
      </c>
      <c r="M64">
        <f t="shared" si="4"/>
        <v>0.0005141003078345583</v>
      </c>
      <c r="N64">
        <f t="shared" si="5"/>
        <v>0.9914359019718609</v>
      </c>
    </row>
    <row r="65" spans="10:14" ht="15">
      <c r="J65">
        <v>63</v>
      </c>
      <c r="K65">
        <f t="shared" si="2"/>
        <v>0.0002499522128992365</v>
      </c>
      <c r="L65">
        <f t="shared" si="3"/>
        <v>0.9961317710087458</v>
      </c>
      <c r="M65">
        <f t="shared" si="4"/>
        <v>0.00048007052174007993</v>
      </c>
      <c r="N65">
        <f t="shared" si="5"/>
        <v>0.9919327677055096</v>
      </c>
    </row>
    <row r="66" spans="10:14" ht="15">
      <c r="J66">
        <v>64</v>
      </c>
      <c r="K66">
        <f t="shared" si="2"/>
        <v>0.00023225585655828492</v>
      </c>
      <c r="L66">
        <f t="shared" si="3"/>
        <v>0.9963727528874676</v>
      </c>
      <c r="M66">
        <f t="shared" si="4"/>
        <v>0.0004485666104524512</v>
      </c>
      <c r="N66">
        <f t="shared" si="5"/>
        <v>0.9923968847426274</v>
      </c>
    </row>
    <row r="67" spans="10:14" ht="15">
      <c r="J67">
        <v>65</v>
      </c>
      <c r="K67">
        <f t="shared" si="2"/>
        <v>0.0002159600478310568</v>
      </c>
      <c r="L67">
        <f t="shared" si="3"/>
        <v>0.996596749425285</v>
      </c>
      <c r="M67">
        <f t="shared" si="4"/>
        <v>0.0004193807577534227</v>
      </c>
      <c r="N67">
        <f t="shared" si="5"/>
        <v>0.9928306734044786</v>
      </c>
    </row>
    <row r="68" spans="10:14" ht="15">
      <c r="J68">
        <v>66</v>
      </c>
      <c r="K68">
        <f aca="true" t="shared" si="6" ref="K68:K131">_xlfn.LOGNORM.DIST(J68,$F$2,$G$2,FALSE)</f>
        <v>0.00020094218900039892</v>
      </c>
      <c r="L68">
        <f aca="true" t="shared" si="7" ref="L68:L131">_xlfn.LOGNORM.DIST(J68,$F$2,$G$2,TRUE)</f>
        <v>0.9968050988359791</v>
      </c>
      <c r="M68">
        <f aca="true" t="shared" si="8" ref="M68:M131">_xlfn.LOGNORM.DIST(J68,$I$2,$G$2,FALSE)</f>
        <v>0.00039232390539234603</v>
      </c>
      <c r="N68">
        <f aca="true" t="shared" si="9" ref="N68:N131">_xlfn.LOGNORM.DIST(J68,$I$2,$G$2,TRUE)</f>
        <v>0.9932363557371966</v>
      </c>
    </row>
    <row r="69" spans="10:14" ht="15">
      <c r="J69">
        <v>67</v>
      </c>
      <c r="K69">
        <f t="shared" si="6"/>
        <v>0.00018709144142850965</v>
      </c>
      <c r="L69">
        <f t="shared" si="7"/>
        <v>0.9969990227235158</v>
      </c>
      <c r="M69">
        <f t="shared" si="8"/>
        <v>0.000367223912760015</v>
      </c>
      <c r="N69">
        <f t="shared" si="9"/>
        <v>0.9936159733323796</v>
      </c>
    </row>
    <row r="70" spans="10:14" ht="15">
      <c r="J70">
        <v>68</v>
      </c>
      <c r="K70">
        <f t="shared" si="6"/>
        <v>0.00017430749989964136</v>
      </c>
      <c r="L70">
        <f t="shared" si="7"/>
        <v>0.9971796372160596</v>
      </c>
      <c r="M70">
        <f t="shared" si="8"/>
        <v>0.00034392391114530606</v>
      </c>
      <c r="N70">
        <f t="shared" si="9"/>
        <v>0.9939714034066054</v>
      </c>
    </row>
    <row r="71" spans="10:14" ht="15">
      <c r="J71">
        <v>69</v>
      </c>
      <c r="K71">
        <f t="shared" si="6"/>
        <v>0.00016249950476342716</v>
      </c>
      <c r="L71">
        <f t="shared" si="7"/>
        <v>0.9973479629447101</v>
      </c>
      <c r="M71">
        <f t="shared" si="8"/>
        <v>0.00032228083057894225</v>
      </c>
      <c r="N71">
        <f t="shared" si="9"/>
        <v>0.9943043733232125</v>
      </c>
    </row>
    <row r="72" spans="10:14" ht="15">
      <c r="J72">
        <v>70</v>
      </c>
      <c r="K72">
        <f t="shared" si="6"/>
        <v>0.00015158507527856147</v>
      </c>
      <c r="L72">
        <f t="shared" si="7"/>
        <v>0.9975049339962724</v>
      </c>
      <c r="M72">
        <f t="shared" si="8"/>
        <v>0.00030216407990632776</v>
      </c>
      <c r="N72">
        <f t="shared" si="9"/>
        <v>0.9946164737190537</v>
      </c>
    </row>
    <row r="73" spans="10:14" ht="15">
      <c r="J73">
        <v>71</v>
      </c>
      <c r="K73">
        <f t="shared" si="6"/>
        <v>0.00014148944968626464</v>
      </c>
      <c r="L73">
        <f t="shared" si="7"/>
        <v>0.9976514059538614</v>
      </c>
      <c r="M73">
        <f t="shared" si="8"/>
        <v>0.0002834543630361971</v>
      </c>
      <c r="N73">
        <f t="shared" si="9"/>
        <v>0.9949091703807412</v>
      </c>
    </row>
    <row r="74" spans="10:14" ht="15">
      <c r="J74">
        <v>72</v>
      </c>
      <c r="K74">
        <f t="shared" si="6"/>
        <v>0.00013214471938321107</v>
      </c>
      <c r="L74">
        <f t="shared" si="7"/>
        <v>0.9977881631256116</v>
      </c>
      <c r="M74">
        <f t="shared" si="8"/>
        <v>0.00026604261632749915</v>
      </c>
      <c r="N74">
        <f t="shared" si="9"/>
        <v>0.9951838149988879</v>
      </c>
    </row>
    <row r="75" spans="10:14" ht="15">
      <c r="J75">
        <v>73</v>
      </c>
      <c r="K75">
        <f t="shared" si="6"/>
        <v>0.0001234891461560536</v>
      </c>
      <c r="L75">
        <f t="shared" si="7"/>
        <v>0.9979159250499496</v>
      </c>
      <c r="M75">
        <f t="shared" si="8"/>
        <v>0.00024982905384145866</v>
      </c>
      <c r="N75">
        <f t="shared" si="9"/>
        <v>0.9954416549147048</v>
      </c>
    </row>
    <row r="76" spans="10:14" ht="15">
      <c r="J76">
        <v>74</v>
      </c>
      <c r="K76">
        <f t="shared" si="6"/>
        <v>0.00011546655281935103</v>
      </c>
      <c r="L76">
        <f t="shared" si="7"/>
        <v>0.9980353523555563</v>
      </c>
      <c r="M76">
        <f t="shared" si="8"/>
        <v>0.0002347223087318452</v>
      </c>
      <c r="N76">
        <f t="shared" si="9"/>
        <v>0.995683841960839</v>
      </c>
    </row>
    <row r="77" spans="10:14" ht="15">
      <c r="J77">
        <v>75</v>
      </c>
      <c r="K77">
        <f t="shared" si="6"/>
        <v>0.00010802577879563613</v>
      </c>
      <c r="L77">
        <f t="shared" si="7"/>
        <v>0.9981470520450966</v>
      </c>
      <c r="M77">
        <f t="shared" si="8"/>
        <v>0.00022063866040246237</v>
      </c>
      <c r="N77">
        <f t="shared" si="9"/>
        <v>0.9959114404872967</v>
      </c>
    </row>
    <row r="78" spans="10:14" ht="15">
      <c r="J78">
        <v>76</v>
      </c>
      <c r="K78">
        <f t="shared" si="6"/>
        <v>0.00010112019321602916</v>
      </c>
      <c r="L78">
        <f t="shared" si="7"/>
        <v>0.9982515822638686</v>
      </c>
      <c r="M78">
        <f t="shared" si="8"/>
        <v>0.0002075013382511515</v>
      </c>
      <c r="N78">
        <f t="shared" si="9"/>
        <v>0.9961254346535375</v>
      </c>
    </row>
    <row r="79" spans="10:14" ht="15">
      <c r="J79">
        <v>77</v>
      </c>
      <c r="K79">
        <f t="shared" si="6"/>
        <v>9.47072590240491E-05</v>
      </c>
      <c r="L79">
        <f t="shared" si="7"/>
        <v>0.9983494566075644</v>
      </c>
      <c r="M79">
        <f t="shared" si="8"/>
        <v>0.00019523989386565865</v>
      </c>
      <c r="N79">
        <f t="shared" si="9"/>
        <v>0.9963267350591754</v>
      </c>
    </row>
    <row r="80" spans="10:14" ht="15">
      <c r="J80">
        <v>78</v>
      </c>
      <c r="K80">
        <f t="shared" si="6"/>
        <v>8.874814235265135E-05</v>
      </c>
      <c r="L80">
        <f t="shared" si="7"/>
        <v>0.9984411480172175</v>
      </c>
      <c r="M80">
        <f t="shared" si="8"/>
        <v>0.00018378963445654168</v>
      </c>
      <c r="N80">
        <f t="shared" si="9"/>
        <v>0.9965161847780605</v>
      </c>
    </row>
    <row r="81" spans="10:14" ht="15">
      <c r="J81">
        <v>79</v>
      </c>
      <c r="K81">
        <f t="shared" si="6"/>
        <v>8.320736213100997E-05</v>
      </c>
      <c r="L81">
        <f t="shared" si="7"/>
        <v>0.9985270923040374</v>
      </c>
      <c r="M81">
        <f t="shared" si="8"/>
        <v>0.00017309111112225409</v>
      </c>
      <c r="N81">
        <f t="shared" si="9"/>
        <v>0.9966945648537128</v>
      </c>
    </row>
    <row r="82" spans="10:14" ht="15">
      <c r="J82">
        <v>80</v>
      </c>
      <c r="K82">
        <f t="shared" si="6"/>
        <v>7.80524754768157E-05</v>
      </c>
      <c r="L82">
        <f t="shared" si="7"/>
        <v>0.99860769134209</v>
      </c>
      <c r="M82">
        <f t="shared" si="8"/>
        <v>0.00016308965625517628</v>
      </c>
      <c r="N82">
        <f t="shared" si="9"/>
        <v>0.9968625993080377</v>
      </c>
    </row>
    <row r="83" spans="10:14" ht="15">
      <c r="J83">
        <v>81</v>
      </c>
      <c r="K83">
        <f t="shared" si="6"/>
        <v>7.325379495352287E-05</v>
      </c>
      <c r="L83">
        <f t="shared" si="7"/>
        <v>0.9986833159626113</v>
      </c>
      <c r="M83">
        <f t="shared" si="8"/>
        <v>0.00015373496502683</v>
      </c>
      <c r="N83">
        <f t="shared" si="9"/>
        <v>0.9970209597098848</v>
      </c>
    </row>
    <row r="84" spans="10:14" ht="15">
      <c r="J84">
        <v>82</v>
      </c>
      <c r="K84">
        <f t="shared" si="6"/>
        <v>6.878413423020449E-05</v>
      </c>
      <c r="L84">
        <f t="shared" si="7"/>
        <v>0.998754308580048</v>
      </c>
      <c r="M84">
        <f t="shared" si="8"/>
        <v>0.00014498071644625566</v>
      </c>
      <c r="N84">
        <f t="shared" si="9"/>
        <v>0.9971702693452332</v>
      </c>
    </row>
    <row r="85" spans="10:14" ht="15">
      <c r="J85">
        <v>83</v>
      </c>
      <c r="K85">
        <f t="shared" si="6"/>
        <v>6.461857908302274E-05</v>
      </c>
      <c r="L85">
        <f t="shared" si="7"/>
        <v>0.9988209855766711</v>
      </c>
      <c r="M85">
        <f t="shared" si="8"/>
        <v>0.00013678422997659363</v>
      </c>
      <c r="N85">
        <f t="shared" si="9"/>
        <v>0.9973111070265295</v>
      </c>
    </row>
    <row r="86" spans="10:14" ht="15">
      <c r="J86">
        <v>84</v>
      </c>
      <c r="K86">
        <f t="shared" si="6"/>
        <v>6.073428102931094E-05</v>
      </c>
      <c r="L86">
        <f t="shared" si="7"/>
        <v>0.9988836394697179</v>
      </c>
      <c r="M86">
        <f t="shared" si="8"/>
        <v>0.000129106154129303</v>
      </c>
      <c r="N86">
        <f t="shared" si="9"/>
        <v>0.9974440105749123</v>
      </c>
    </row>
    <row r="87" spans="10:14" ht="15">
      <c r="J87">
        <v>85</v>
      </c>
      <c r="K87">
        <f t="shared" si="6"/>
        <v>5.711027119425508E-05</v>
      </c>
      <c r="L87">
        <f t="shared" si="7"/>
        <v>0.9989425408824731</v>
      </c>
      <c r="M87">
        <f t="shared" si="8"/>
        <v>0.0001219101838399584</v>
      </c>
      <c r="N87">
        <f t="shared" si="9"/>
        <v>0.9975694800056747</v>
      </c>
    </row>
    <row r="88" spans="10:14" ht="15">
      <c r="J88">
        <v>86</v>
      </c>
      <c r="K88">
        <f t="shared" si="6"/>
        <v>5.3727292281763234E-05</v>
      </c>
      <c r="L88">
        <f t="shared" si="7"/>
        <v>0.9989979403384358</v>
      </c>
      <c r="M88">
        <f t="shared" si="8"/>
        <v>0.00011516280377034334</v>
      </c>
      <c r="N88">
        <f t="shared" si="9"/>
        <v>0.9976879804442889</v>
      </c>
    </row>
    <row r="89" spans="10:14" ht="15">
      <c r="J89">
        <v>87</v>
      </c>
      <c r="K89">
        <f t="shared" si="6"/>
        <v>5.056764676004354E-05</v>
      </c>
      <c r="L89">
        <f t="shared" si="7"/>
        <v>0.9990500698957121</v>
      </c>
      <c r="M89">
        <f t="shared" si="8"/>
        <v>0.00010883305498374211</v>
      </c>
      <c r="N89">
        <f t="shared" si="9"/>
        <v>0.9977999447976219</v>
      </c>
    </row>
    <row r="90" spans="10:14" ht="15">
      <c r="J90">
        <v>88</v>
      </c>
      <c r="K90">
        <f t="shared" si="6"/>
        <v>4.761505958288912E-05</v>
      </c>
      <c r="L90">
        <f t="shared" si="7"/>
        <v>0.9990991446369946</v>
      </c>
      <c r="M90">
        <f t="shared" si="8"/>
        <v>0.00010289232270864461</v>
      </c>
      <c r="N90">
        <f t="shared" si="9"/>
        <v>0.9979057762025499</v>
      </c>
    </row>
    <row r="91" spans="10:14" ht="15">
      <c r="J91">
        <v>89</v>
      </c>
      <c r="K91">
        <f t="shared" si="6"/>
        <v>4.485455395321712E-05</v>
      </c>
      <c r="L91">
        <f t="shared" si="7"/>
        <v>0.9991453640288995</v>
      </c>
      <c r="M91">
        <f t="shared" si="8"/>
        <v>9.731414314440247E-05</v>
      </c>
      <c r="N91">
        <f t="shared" si="9"/>
        <v>0.998005850272019</v>
      </c>
    </row>
    <row r="92" spans="10:14" ht="15">
      <c r="J92">
        <v>90</v>
      </c>
      <c r="K92">
        <f t="shared" si="6"/>
        <v>4.227233879919582E-05</v>
      </c>
      <c r="L92">
        <f t="shared" si="7"/>
        <v>0.9991889131630306</v>
      </c>
      <c r="M92">
        <f t="shared" si="8"/>
        <v>9.20740274743729E-05</v>
      </c>
      <c r="N92">
        <f t="shared" si="9"/>
        <v>0.9981005171566603</v>
      </c>
    </row>
    <row r="93" spans="10:14" ht="15">
      <c r="J93">
        <v>91</v>
      </c>
      <c r="K93">
        <f t="shared" si="6"/>
        <v>3.985570677799894E-05</v>
      </c>
      <c r="L93">
        <f t="shared" si="7"/>
        <v>0.9992299638898734</v>
      </c>
      <c r="M93">
        <f t="shared" si="8"/>
        <v>8.71493014407301E-05</v>
      </c>
      <c r="N93">
        <f t="shared" si="9"/>
        <v>0.9981901034383277</v>
      </c>
    </row>
    <row r="94" spans="10:14" ht="15">
      <c r="J94">
        <v>92</v>
      </c>
      <c r="K94">
        <f t="shared" si="6"/>
        <v>3.759294175018693E-05</v>
      </c>
      <c r="L94">
        <f t="shared" si="7"/>
        <v>0.9992686758555145</v>
      </c>
      <c r="M94">
        <f t="shared" si="8"/>
        <v>8.251895900319185E-05</v>
      </c>
      <c r="N94">
        <f t="shared" si="9"/>
        <v>0.9982749138703709</v>
      </c>
    </row>
    <row r="95" spans="10:14" ht="15">
      <c r="J95">
        <v>93</v>
      </c>
      <c r="K95">
        <f t="shared" si="6"/>
        <v>3.547323478101738E-05</v>
      </c>
      <c r="L95">
        <f t="shared" si="7"/>
        <v>0.9993051974501704</v>
      </c>
      <c r="M95">
        <f t="shared" si="8"/>
        <v>7.81635287537404E-05</v>
      </c>
      <c r="N95">
        <f t="shared" si="9"/>
        <v>0.9983552329780483</v>
      </c>
    </row>
    <row r="96" spans="10:14" ht="15">
      <c r="J96">
        <v>94</v>
      </c>
      <c r="K96">
        <f t="shared" si="6"/>
        <v>3.3486607825363843E-05</v>
      </c>
      <c r="L96">
        <f t="shared" si="7"/>
        <v>0.9993396666766281</v>
      </c>
      <c r="M96">
        <f t="shared" si="8"/>
        <v>7.406495189311719E-05</v>
      </c>
      <c r="N96">
        <f t="shared" si="9"/>
        <v>0.9984313265312309</v>
      </c>
    </row>
    <row r="97" spans="10:14" ht="15">
      <c r="J97">
        <v>95</v>
      </c>
      <c r="K97">
        <f t="shared" si="6"/>
        <v>3.162384434197345E-05</v>
      </c>
      <c r="L97">
        <f t="shared" si="7"/>
        <v>0.999372211945893</v>
      </c>
      <c r="M97">
        <f t="shared" si="8"/>
        <v>7.020647069427425E-05</v>
      </c>
      <c r="N97">
        <f t="shared" si="9"/>
        <v>0.9985034429004104</v>
      </c>
    </row>
    <row r="98" spans="10:14" ht="15">
      <c r="J98">
        <v>96</v>
      </c>
      <c r="K98">
        <f t="shared" si="6"/>
        <v>2.9876426161838735E-05</v>
      </c>
      <c r="L98">
        <f t="shared" si="7"/>
        <v>0.9994029528066322</v>
      </c>
      <c r="M98">
        <f t="shared" si="8"/>
        <v>6.657252648467821E-05</v>
      </c>
      <c r="N98">
        <f t="shared" si="9"/>
        <v>0.9985718143060075</v>
      </c>
    </row>
    <row r="99" spans="10:14" ht="15">
      <c r="J99">
        <v>97</v>
      </c>
      <c r="K99">
        <f t="shared" si="6"/>
        <v>2.8236476005709633E-05</v>
      </c>
      <c r="L99">
        <f t="shared" si="7"/>
        <v>0.9994320006143583</v>
      </c>
      <c r="M99">
        <f t="shared" si="8"/>
        <v>6.314866627482619E-05</v>
      </c>
      <c r="N99">
        <f t="shared" si="9"/>
        <v>0.9986366579700539</v>
      </c>
    </row>
    <row r="100" spans="10:14" ht="15">
      <c r="J100">
        <v>98</v>
      </c>
      <c r="K100">
        <f t="shared" si="6"/>
        <v>2.6696705108253208E-05</v>
      </c>
      <c r="L100">
        <f t="shared" si="7"/>
        <v>0.999459459145727</v>
      </c>
      <c r="M100">
        <f t="shared" si="8"/>
        <v>5.992145724578105E-05</v>
      </c>
      <c r="N100">
        <f t="shared" si="9"/>
        <v>0.9986981771784949</v>
      </c>
    </row>
    <row r="101" spans="10:14" ht="15">
      <c r="J101">
        <v>99</v>
      </c>
      <c r="K101">
        <f t="shared" si="6"/>
        <v>2.525036546199076E-05</v>
      </c>
      <c r="L101">
        <f t="shared" si="7"/>
        <v>0.999485425162806</v>
      </c>
      <c r="M101">
        <f t="shared" si="8"/>
        <v>5.687840838511015E-05</v>
      </c>
      <c r="N101">
        <f t="shared" si="9"/>
        <v>0.99875656226161</v>
      </c>
    </row>
    <row r="102" spans="10:14" ht="15">
      <c r="J102">
        <v>100</v>
      </c>
      <c r="K102">
        <f t="shared" si="6"/>
        <v>2.3891206243703728E-05</v>
      </c>
      <c r="L102">
        <f t="shared" si="7"/>
        <v>0.9995099889317159</v>
      </c>
      <c r="M102">
        <f t="shared" si="8"/>
        <v>5.400789862924237E-05</v>
      </c>
      <c r="N102">
        <f t="shared" si="9"/>
        <v>0.9988119914993736</v>
      </c>
    </row>
    <row r="103" spans="10:14" ht="15">
      <c r="J103">
        <v>101</v>
      </c>
      <c r="K103">
        <f t="shared" si="6"/>
        <v>2.261343403020305E-05</v>
      </c>
      <c r="L103">
        <f t="shared" si="7"/>
        <v>0.9995332346996207</v>
      </c>
      <c r="M103">
        <f t="shared" si="8"/>
        <v>5.1299110931875086E-05</v>
      </c>
      <c r="N103">
        <f t="shared" si="9"/>
        <v>0.9988646319579668</v>
      </c>
    </row>
    <row r="104" spans="10:14" ht="15">
      <c r="J104">
        <v>102</v>
      </c>
      <c r="K104">
        <f t="shared" si="6"/>
        <v>2.141167644980164E-05</v>
      </c>
      <c r="L104">
        <f t="shared" si="7"/>
        <v>0.999555241133682</v>
      </c>
      <c r="M104">
        <f t="shared" si="8"/>
        <v>4.8741971733358215E-05</v>
      </c>
      <c r="N104">
        <f t="shared" si="9"/>
        <v>0.9989146402630998</v>
      </c>
    </row>
    <row r="105" spans="10:14" ht="15">
      <c r="J105">
        <v>103</v>
      </c>
      <c r="K105">
        <f t="shared" si="6"/>
        <v>2.028094895108026E-05</v>
      </c>
      <c r="L105">
        <f t="shared" si="7"/>
        <v>0.9995760817252464</v>
      </c>
      <c r="M105">
        <f t="shared" si="8"/>
        <v>4.632709535571042E-05</v>
      </c>
      <c r="N105">
        <f t="shared" si="9"/>
        <v>0.9989621633153041</v>
      </c>
    </row>
    <row r="106" spans="10:14" ht="15">
      <c r="J106">
        <v>104</v>
      </c>
      <c r="K106">
        <f t="shared" si="6"/>
        <v>1.921662440204276E-05</v>
      </c>
      <c r="L106">
        <f t="shared" si="7"/>
        <v>0.9995958251622417</v>
      </c>
      <c r="M106">
        <f t="shared" si="8"/>
        <v>4.40457328926194E-05</v>
      </c>
      <c r="N106">
        <f t="shared" si="9"/>
        <v>0.9990073389519014</v>
      </c>
    </row>
    <row r="107" spans="10:14" ht="15">
      <c r="J107">
        <v>105</v>
      </c>
      <c r="K107">
        <f t="shared" si="6"/>
        <v>1.8214405260951468E-05</v>
      </c>
      <c r="L107">
        <f t="shared" si="7"/>
        <v>0.999614535672477</v>
      </c>
      <c r="M107">
        <f t="shared" si="8"/>
        <v>4.188972520401109E-05</v>
      </c>
      <c r="N107">
        <f t="shared" si="9"/>
        <v>0.9990502965599463</v>
      </c>
    </row>
    <row r="108" spans="10:14" ht="15">
      <c r="J108">
        <v>106</v>
      </c>
      <c r="K108">
        <f t="shared" si="6"/>
        <v>1.7270298085388535E-05</v>
      </c>
      <c r="L108">
        <f t="shared" si="7"/>
        <v>0.999632273340302</v>
      </c>
      <c r="M108">
        <f t="shared" si="8"/>
        <v>3.9851459661021345E-05</v>
      </c>
      <c r="N108">
        <f t="shared" si="9"/>
        <v>0.9990911576440656</v>
      </c>
    </row>
    <row r="109" spans="10:14" ht="15">
      <c r="J109">
        <v>107</v>
      </c>
      <c r="K109">
        <f t="shared" si="6"/>
        <v>1.6380590168714092E-05</v>
      </c>
      <c r="L109">
        <f t="shared" si="7"/>
        <v>0.9996490943988552</v>
      </c>
      <c r="M109">
        <f t="shared" si="8"/>
        <v>3.792383031985113E-05</v>
      </c>
      <c r="N109">
        <f t="shared" si="9"/>
        <v>0.9991300363527839</v>
      </c>
    </row>
    <row r="110" spans="10:14" ht="15">
      <c r="J110">
        <v>108</v>
      </c>
      <c r="K110">
        <f t="shared" si="6"/>
        <v>1.5541828113392583E-05</v>
      </c>
      <c r="L110">
        <f t="shared" si="7"/>
        <v>0.9996650514999326</v>
      </c>
      <c r="M110">
        <f t="shared" si="8"/>
        <v>3.61002012324539E-05</v>
      </c>
      <c r="N110">
        <f t="shared" si="9"/>
        <v>0.9991670399666136</v>
      </c>
    </row>
    <row r="111" spans="10:14" ht="15">
      <c r="J111">
        <v>109</v>
      </c>
      <c r="K111">
        <f t="shared" si="6"/>
        <v>1.4750798168882153E-05</v>
      </c>
      <c r="L111">
        <f t="shared" si="7"/>
        <v>0.9996801939633254</v>
      </c>
      <c r="M111">
        <f t="shared" si="8"/>
        <v>3.4374372628585784E-05</v>
      </c>
      <c r="N111">
        <f t="shared" si="9"/>
        <v>0.9992022693509133</v>
      </c>
    </row>
    <row r="112" spans="10:14" ht="15">
      <c r="J112">
        <v>110</v>
      </c>
      <c r="K112">
        <f t="shared" si="6"/>
        <v>1.4004508178143739E-05</v>
      </c>
      <c r="L112">
        <f t="shared" si="7"/>
        <v>0.9996945680073122</v>
      </c>
      <c r="M112">
        <f t="shared" si="8"/>
        <v>3.274054972776131E-05</v>
      </c>
      <c r="N112">
        <f t="shared" si="9"/>
        <v>0.9992358193762613</v>
      </c>
    </row>
    <row r="113" spans="10:14" ht="15">
      <c r="J113">
        <v>111</v>
      </c>
      <c r="K113">
        <f t="shared" si="6"/>
        <v>1.3300170991550593E-05</v>
      </c>
      <c r="L113">
        <f t="shared" si="7"/>
        <v>0.9997082169618429</v>
      </c>
      <c r="M113">
        <f t="shared" si="8"/>
        <v>3.119331396136411E-05</v>
      </c>
      <c r="N113">
        <f t="shared" si="9"/>
        <v>0.9992677793088647</v>
      </c>
    </row>
    <row r="114" spans="10:14" ht="15">
      <c r="J114">
        <v>112</v>
      </c>
      <c r="K114">
        <f t="shared" si="6"/>
        <v>1.2635189220209771E-05</v>
      </c>
      <c r="L114">
        <f t="shared" si="7"/>
        <v>0.9997211814658159</v>
      </c>
      <c r="M114">
        <f t="shared" si="8"/>
        <v>2.9727596404781754E-05</v>
      </c>
      <c r="N114">
        <f t="shared" si="9"/>
        <v>0.9992982331733108</v>
      </c>
    </row>
    <row r="115" spans="10:14" ht="15">
      <c r="J115">
        <v>113</v>
      </c>
      <c r="K115">
        <f t="shared" si="6"/>
        <v>1.2007141212633433E-05</v>
      </c>
      <c r="L115">
        <f t="shared" si="7"/>
        <v>0.99973349964973</v>
      </c>
      <c r="M115">
        <f t="shared" si="8"/>
        <v>2.833865323720391E-05</v>
      </c>
      <c r="N115">
        <f t="shared" si="9"/>
        <v>0.9993272600897792</v>
      </c>
    </row>
    <row r="116" spans="10:14" ht="15">
      <c r="J116">
        <v>114</v>
      </c>
      <c r="K116">
        <f t="shared" si="6"/>
        <v>1.141376814943271E-05</v>
      </c>
      <c r="L116">
        <f t="shared" si="7"/>
        <v>0.99974520730488</v>
      </c>
      <c r="M116">
        <f t="shared" si="8"/>
        <v>2.7022043062803628E-05</v>
      </c>
      <c r="N116">
        <f t="shared" si="9"/>
        <v>0.9993549345876577</v>
      </c>
    </row>
    <row r="117" spans="10:14" ht="15">
      <c r="J117">
        <v>115</v>
      </c>
      <c r="K117">
        <f t="shared" si="6"/>
        <v>1.0852962160392567E-05</v>
      </c>
      <c r="L117">
        <f t="shared" si="7"/>
        <v>0.9997563380401658</v>
      </c>
      <c r="M117">
        <f t="shared" si="8"/>
        <v>2.577360594159558E-05</v>
      </c>
      <c r="N117">
        <f t="shared" si="9"/>
        <v>0.999381326897346</v>
      </c>
    </row>
    <row r="118" spans="10:14" ht="15">
      <c r="J118">
        <v>116</v>
      </c>
      <c r="K118">
        <f t="shared" si="6"/>
        <v>1.0322755377021494E-05</v>
      </c>
      <c r="L118">
        <f t="shared" si="7"/>
        <v>0.9997669234274936</v>
      </c>
      <c r="M118">
        <f t="shared" si="8"/>
        <v>2.4589443991488314E-05</v>
      </c>
      <c r="N118">
        <f t="shared" si="9"/>
        <v>0.9994065032218874</v>
      </c>
    </row>
    <row r="119" spans="10:14" ht="15">
      <c r="J119">
        <v>117</v>
      </c>
      <c r="K119">
        <f t="shared" si="6"/>
        <v>9.821309841558563E-06</v>
      </c>
      <c r="L119">
        <f t="shared" si="7"/>
        <v>0.9997769931366634</v>
      </c>
      <c r="M119">
        <f t="shared" si="8"/>
        <v>2.346590343503181E-05</v>
      </c>
      <c r="N119">
        <f t="shared" si="9"/>
        <v>0.9994305259899343</v>
      </c>
    </row>
    <row r="120" spans="10:14" ht="15">
      <c r="J120">
        <v>118</v>
      </c>
      <c r="K120">
        <f t="shared" si="6"/>
        <v>9.346908200547263E-06</v>
      </c>
      <c r="L120">
        <f t="shared" si="7"/>
        <v>0.9997865750605645</v>
      </c>
      <c r="M120">
        <f t="shared" si="8"/>
        <v>2.2399557975251893E-05</v>
      </c>
      <c r="N120">
        <f t="shared" si="9"/>
        <v>0.9994534540914347</v>
      </c>
    </row>
    <row r="121" spans="10:14" ht="15">
      <c r="J121">
        <v>119</v>
      </c>
      <c r="K121">
        <f t="shared" si="6"/>
        <v>8.89794511752831E-06</v>
      </c>
      <c r="L121">
        <f t="shared" si="7"/>
        <v>0.9997956954314281</v>
      </c>
      <c r="M121">
        <f t="shared" si="8"/>
        <v>2.138719339485144E-05</v>
      </c>
      <c r="N121">
        <f t="shared" si="9"/>
        <v>0.9994753430973148</v>
      </c>
    </row>
    <row r="122" spans="10:14" ht="15">
      <c r="J122">
        <v>120</v>
      </c>
      <c r="K122">
        <f t="shared" si="6"/>
        <v>8.47291934523423E-06</v>
      </c>
      <c r="L122">
        <f t="shared" si="7"/>
        <v>0.9998043789288286</v>
      </c>
      <c r="M122">
        <f t="shared" si="8"/>
        <v>2.0425793282048705E-05</v>
      </c>
      <c r="N122">
        <f t="shared" si="9"/>
        <v>0.9994962454643308</v>
      </c>
    </row>
    <row r="123" spans="10:14" ht="15">
      <c r="J123">
        <v>121</v>
      </c>
      <c r="K123">
        <f t="shared" si="6"/>
        <v>8.070426402945385E-06</v>
      </c>
      <c r="L123">
        <f t="shared" si="7"/>
        <v>0.9998126487800626</v>
      </c>
      <c r="M123">
        <f t="shared" si="8"/>
        <v>1.9512525794498105E-05</v>
      </c>
      <c r="N123">
        <f t="shared" si="9"/>
        <v>0.9995162107261741</v>
      </c>
    </row>
    <row r="124" spans="10:14" ht="15">
      <c r="J124">
        <v>122</v>
      </c>
      <c r="K124">
        <f t="shared" si="6"/>
        <v>7.689151809448246E-06</v>
      </c>
      <c r="L124">
        <f t="shared" si="7"/>
        <v>0.9998205268534875</v>
      </c>
      <c r="M124">
        <f t="shared" si="8"/>
        <v>1.864473138018111E-05</v>
      </c>
      <c r="N124">
        <f t="shared" si="9"/>
        <v>0.9995352856718243</v>
      </c>
    </row>
    <row r="125" spans="10:14" ht="15">
      <c r="J125">
        <v>123</v>
      </c>
      <c r="K125">
        <f t="shared" si="6"/>
        <v>7.327864826369349E-06</v>
      </c>
      <c r="L125">
        <f t="shared" si="7"/>
        <v>0.9998280337453527</v>
      </c>
      <c r="M125">
        <f t="shared" si="8"/>
        <v>1.7819911380926822E-05</v>
      </c>
      <c r="N125">
        <f t="shared" si="9"/>
        <v>0.9995535145120704</v>
      </c>
    </row>
    <row r="126" spans="10:14" ht="15">
      <c r="J126">
        <v>124</v>
      </c>
      <c r="K126">
        <f t="shared" si="6"/>
        <v>6.985412670590547E-06</v>
      </c>
      <c r="L126">
        <f t="shared" si="7"/>
        <v>0.99983518886061</v>
      </c>
      <c r="M126">
        <f t="shared" si="8"/>
        <v>1.703571745040037E-05</v>
      </c>
      <c r="N126">
        <f t="shared" si="9"/>
        <v>0.999570939035049</v>
      </c>
    </row>
    <row r="127" spans="10:14" ht="15">
      <c r="J127">
        <v>125</v>
      </c>
      <c r="K127">
        <f t="shared" si="6"/>
        <v>6.66071515801778E-06</v>
      </c>
      <c r="L127">
        <f t="shared" si="7"/>
        <v>0.9998420104881571</v>
      </c>
      <c r="M127">
        <f t="shared" si="8"/>
        <v>1.6289941724020528E-05</v>
      </c>
      <c r="N127">
        <f t="shared" si="9"/>
        <v>0.9995875987515807</v>
      </c>
    </row>
    <row r="128" spans="10:14" ht="15">
      <c r="J128">
        <v>126</v>
      </c>
      <c r="K128">
        <f t="shared" si="6"/>
        <v>6.352759744215199E-06</v>
      </c>
      <c r="L128">
        <f t="shared" si="7"/>
        <v>0.9998485158709255</v>
      </c>
      <c r="M128">
        <f t="shared" si="8"/>
        <v>1.5580507683401215E-05</v>
      </c>
      <c r="N128">
        <f t="shared" si="9"/>
        <v>0.9996035310310281</v>
      </c>
    </row>
    <row r="129" spans="10:14" ht="15">
      <c r="J129">
        <v>127</v>
      </c>
      <c r="K129">
        <f t="shared" si="6"/>
        <v>6.060596930361114E-06</v>
      </c>
      <c r="L129">
        <f t="shared" si="7"/>
        <v>0.9998547212711928</v>
      </c>
      <c r="M129">
        <f t="shared" si="8"/>
        <v>1.4905461662600139E-05</v>
      </c>
      <c r="N129">
        <f t="shared" si="9"/>
        <v>0.9996187712283442</v>
      </c>
    </row>
    <row r="130" spans="10:14" ht="15">
      <c r="J130">
        <v>128</v>
      </c>
      <c r="K130">
        <f t="shared" si="6"/>
        <v>5.783336005659441E-06</v>
      </c>
      <c r="L130">
        <f t="shared" si="7"/>
        <v>0.9998606420314736</v>
      </c>
      <c r="M130">
        <f t="shared" si="8"/>
        <v>1.426296494773222E-05</v>
      </c>
      <c r="N130">
        <f t="shared" si="9"/>
        <v>0.9996333528029271</v>
      </c>
    </row>
    <row r="131" spans="10:14" ht="15">
      <c r="J131">
        <v>129</v>
      </c>
      <c r="K131">
        <f t="shared" si="6"/>
        <v>5.520141099773854E-06</v>
      </c>
      <c r="L131">
        <f t="shared" si="7"/>
        <v>0.9998662926313088</v>
      </c>
      <c r="M131">
        <f t="shared" si="8"/>
        <v>1.3651286425414208E-05</v>
      </c>
      <c r="N131">
        <f t="shared" si="9"/>
        <v>0.9996473074298516</v>
      </c>
    </row>
    <row r="132" spans="10:14" ht="15">
      <c r="J132">
        <v>130</v>
      </c>
      <c r="K132">
        <f aca="true" t="shared" si="10" ref="K132:K195">_xlfn.LOGNORM.DIST(J132,$F$2,$G$2,FALSE)</f>
        <v>5.270227521071344E-06</v>
      </c>
      <c r="L132">
        <f aca="true" t="shared" si="11" ref="L132:L195">_xlfn.LOGNORM.DIST(J132,$F$2,$G$2,TRUE)</f>
        <v>0.9998716867402517</v>
      </c>
      <c r="M132">
        <f aca="true" t="shared" si="12" ref="M132:M195">_xlfn.LOGNORM.DIST(J132,$I$2,$G$2,FALSE)</f>
        <v>1.3068795739082038E-05</v>
      </c>
      <c r="N132">
        <f aca="true" t="shared" si="13" ref="N132:N195">_xlfn.LOGNORM.DIST(J132,$I$2,$G$2,TRUE)</f>
        <v>0.9996606651040084</v>
      </c>
    </row>
    <row r="133" spans="10:14" ht="15">
      <c r="J133">
        <v>131</v>
      </c>
      <c r="K133">
        <f t="shared" si="10"/>
        <v>5.032858358478564E-06</v>
      </c>
      <c r="L133">
        <f t="shared" si="11"/>
        <v>0.9998768372673273</v>
      </c>
      <c r="M133">
        <f t="shared" si="12"/>
        <v>1.251395691548773E-05</v>
      </c>
      <c r="N133">
        <f t="shared" si="13"/>
        <v>0.9996734542376352</v>
      </c>
    </row>
    <row r="134" spans="10:14" ht="15">
      <c r="J134">
        <v>132</v>
      </c>
      <c r="K134">
        <f t="shared" si="10"/>
        <v>4.807341326596614E-06</v>
      </c>
      <c r="L134">
        <f t="shared" si="11"/>
        <v>0.9998817564072159</v>
      </c>
      <c r="M134">
        <f t="shared" si="12"/>
        <v>1.1985322426675079E-05</v>
      </c>
      <c r="N134">
        <f t="shared" si="13"/>
        <v>0.9996857017516969</v>
      </c>
    </row>
    <row r="135" spans="10:14" ht="15">
      <c r="J135">
        <v>133</v>
      </c>
      <c r="K135">
        <f t="shared" si="10"/>
        <v>4.593025835396671E-06</v>
      </c>
      <c r="L135">
        <f t="shared" si="11"/>
        <v>0.9998864556833947</v>
      </c>
      <c r="M135">
        <f t="shared" si="12"/>
        <v>1.1481527655469232E-05</v>
      </c>
      <c r="N135">
        <f t="shared" si="13"/>
        <v>0.999697433161531</v>
      </c>
    </row>
    <row r="136" spans="10:14" ht="15">
      <c r="J136">
        <v>134</v>
      </c>
      <c r="K136">
        <f t="shared" si="10"/>
        <v>4.389300267350025E-06</v>
      </c>
      <c r="L136">
        <f t="shared" si="11"/>
        <v>0.9998909459884564</v>
      </c>
      <c r="M136">
        <f t="shared" si="12"/>
        <v>1.1001285735025366E-05</v>
      </c>
      <c r="N136">
        <f t="shared" si="13"/>
        <v>0.9997086726571481</v>
      </c>
    </row>
    <row r="137" spans="10:14" ht="15">
      <c r="J137">
        <v>135</v>
      </c>
      <c r="K137">
        <f t="shared" si="10"/>
        <v>4.19558944624417E-06</v>
      </c>
      <c r="L137">
        <f t="shared" si="11"/>
        <v>0.9998952376217999</v>
      </c>
      <c r="M137">
        <f t="shared" si="12"/>
        <v>1.0543382735278002E-05</v>
      </c>
      <c r="N137">
        <f t="shared" si="13"/>
        <v>0.9997194431785478</v>
      </c>
    </row>
    <row r="138" spans="10:14" ht="15">
      <c r="J138">
        <v>136</v>
      </c>
      <c r="K138">
        <f t="shared" si="10"/>
        <v>4.011352283212339E-06</v>
      </c>
      <c r="L138">
        <f t="shared" si="11"/>
        <v>0.9998993403248807</v>
      </c>
      <c r="M138">
        <f t="shared" si="12"/>
        <v>1.0106673171242483E-05</v>
      </c>
      <c r="N138">
        <f t="shared" si="13"/>
        <v>0.9997297664863837</v>
      </c>
    </row>
    <row r="139" spans="10:14" ht="15">
      <c r="J139">
        <v>137</v>
      </c>
      <c r="K139">
        <f t="shared" si="10"/>
        <v>3.836079586670658E-06</v>
      </c>
      <c r="L139">
        <f t="shared" si="11"/>
        <v>0.9999032633141902</v>
      </c>
      <c r="M139">
        <f t="shared" si="12"/>
        <v>9.690075810051557E-06</v>
      </c>
      <c r="N139">
        <f t="shared" si="13"/>
        <v>0.9997396632282879</v>
      </c>
    </row>
    <row r="140" spans="10:14" ht="15">
      <c r="J140">
        <v>138</v>
      </c>
      <c r="K140">
        <f t="shared" si="10"/>
        <v>3.6692920239236997E-06</v>
      </c>
      <c r="L140">
        <f t="shared" si="11"/>
        <v>0.9999070153121214</v>
      </c>
      <c r="M140">
        <f t="shared" si="12"/>
        <v>9.292569755386022E-06</v>
      </c>
      <c r="N140">
        <f t="shared" si="13"/>
        <v>0.9997491530011432</v>
      </c>
    </row>
    <row r="141" spans="10:14" ht="15">
      <c r="J141">
        <v>139</v>
      </c>
      <c r="K141">
        <f t="shared" si="10"/>
        <v>3.5105382231745688E-06</v>
      </c>
      <c r="L141">
        <f t="shared" si="11"/>
        <v>0.9999106045758678</v>
      </c>
      <c r="M141">
        <f t="shared" si="12"/>
        <v>8.913190789588068E-06</v>
      </c>
      <c r="N141">
        <f t="shared" si="13"/>
        <v>0.9997582544095701</v>
      </c>
    </row>
    <row r="142" spans="10:14" ht="15">
      <c r="J142">
        <v>140</v>
      </c>
      <c r="K142">
        <f t="shared" si="10"/>
        <v>3.359393005568644E-06</v>
      </c>
      <c r="L142">
        <f t="shared" si="11"/>
        <v>0.9999140389244896</v>
      </c>
      <c r="M142">
        <f t="shared" si="12"/>
        <v>8.551027955241983E-06</v>
      </c>
      <c r="N142">
        <f t="shared" si="13"/>
        <v>0.9997669851208768</v>
      </c>
    </row>
    <row r="143" spans="10:14" ht="15">
      <c r="J143">
        <v>141</v>
      </c>
      <c r="K143">
        <f t="shared" si="10"/>
        <v>3.21545573771818E-06</v>
      </c>
      <c r="L143">
        <f t="shared" si="11"/>
        <v>0.9999173257642734</v>
      </c>
      <c r="M143">
        <f t="shared" si="12"/>
        <v>8.205220359385434E-06</v>
      </c>
      <c r="N143">
        <f t="shared" si="13"/>
        <v>0.9997753619167039</v>
      </c>
    </row>
    <row r="144" spans="10:14" ht="15">
      <c r="J144">
        <v>142</v>
      </c>
      <c r="K144">
        <f t="shared" si="10"/>
        <v>3.0783487959035655E-06</v>
      </c>
      <c r="L144">
        <f t="shared" si="11"/>
        <v>0.9999204721125008</v>
      </c>
      <c r="M144">
        <f t="shared" si="12"/>
        <v>7.874954184777443E-06</v>
      </c>
      <c r="N144">
        <f t="shared" si="13"/>
        <v>0.9997834007415776</v>
      </c>
    </row>
    <row r="145" spans="10:14" ht="15">
      <c r="J145">
        <v>143</v>
      </c>
      <c r="K145">
        <f t="shared" si="10"/>
        <v>2.9477161338339837E-06</v>
      </c>
      <c r="L145">
        <f t="shared" si="11"/>
        <v>0.9999234846197336</v>
      </c>
      <c r="M145">
        <f t="shared" si="12"/>
        <v>7.559459893815178E-06</v>
      </c>
      <c r="N145">
        <f t="shared" si="13"/>
        <v>0.999791116748572</v>
      </c>
    </row>
    <row r="146" spans="10:14" ht="15">
      <c r="J146">
        <v>144</v>
      </c>
      <c r="K146">
        <f t="shared" si="10"/>
        <v>2.8232219464802386E-06</v>
      </c>
      <c r="L146">
        <f t="shared" si="11"/>
        <v>0.9999263695907157</v>
      </c>
      <c r="M146">
        <f t="shared" si="12"/>
        <v>7.258009611763036E-06</v>
      </c>
      <c r="N146">
        <f t="shared" si="13"/>
        <v>0.999798524342266</v>
      </c>
    </row>
    <row r="147" spans="10:14" ht="15">
      <c r="J147">
        <v>145</v>
      </c>
      <c r="K147">
        <f t="shared" si="10"/>
        <v>2.704549423069982E-06</v>
      </c>
      <c r="L147">
        <f t="shared" si="11"/>
        <v>0.9999291330039832</v>
      </c>
      <c r="M147">
        <f t="shared" si="12"/>
        <v>6.9699146769444005E-06</v>
      </c>
      <c r="N147">
        <f t="shared" si="13"/>
        <v>0.9998056372191679</v>
      </c>
    </row>
    <row r="148" spans="10:14" ht="15">
      <c r="J148">
        <v>146</v>
      </c>
      <c r="K148">
        <f t="shared" si="10"/>
        <v>2.5913995828659657E-06</v>
      </c>
      <c r="L148">
        <f t="shared" si="11"/>
        <v>0.9999317805302703</v>
      </c>
      <c r="M148">
        <f t="shared" si="12"/>
        <v>6.69452334645463E-06</v>
      </c>
      <c r="N148">
        <f t="shared" si="13"/>
        <v>0.9998124684057685</v>
      </c>
    </row>
    <row r="149" spans="10:14" ht="15">
      <c r="J149">
        <v>147</v>
      </c>
      <c r="K149">
        <f t="shared" si="10"/>
        <v>2.4834901878355198E-06</v>
      </c>
      <c r="L149">
        <f t="shared" si="11"/>
        <v>0.9999343175497893</v>
      </c>
      <c r="M149">
        <f t="shared" si="12"/>
        <v>6.431218646793425E-06</v>
      </c>
      <c r="N149">
        <f t="shared" si="13"/>
        <v>0.999819030294374</v>
      </c>
    </row>
    <row r="150" spans="10:14" ht="15">
      <c r="J150">
        <v>148</v>
      </c>
      <c r="K150">
        <f t="shared" si="10"/>
        <v>2.380554726766526E-06</v>
      </c>
      <c r="L150">
        <f t="shared" si="11"/>
        <v>0.9999367491684599</v>
      </c>
      <c r="M150">
        <f t="shared" si="12"/>
        <v>6.179416359585914E-06</v>
      </c>
      <c r="N150">
        <f t="shared" si="13"/>
        <v>0.9998253346768569</v>
      </c>
    </row>
    <row r="151" spans="10:14" ht="15">
      <c r="J151">
        <v>149</v>
      </c>
      <c r="K151">
        <f t="shared" si="10"/>
        <v>2.2823414657970107E-06</v>
      </c>
      <c r="L151">
        <f t="shared" si="11"/>
        <v>0.9999390802331554</v>
      </c>
      <c r="M151">
        <f t="shared" si="12"/>
        <v>5.938563133274857E-06</v>
      </c>
      <c r="N151">
        <f t="shared" si="13"/>
        <v>0.999831392776457</v>
      </c>
    </row>
    <row r="152" spans="10:14" ht="15">
      <c r="J152">
        <v>150</v>
      </c>
      <c r="K152">
        <f t="shared" si="10"/>
        <v>2.188612560703672E-06</v>
      </c>
      <c r="L152">
        <f t="shared" si="11"/>
        <v>0.9999413153460317</v>
      </c>
      <c r="M152">
        <f t="shared" si="12"/>
        <v>5.7081347123246035E-06</v>
      </c>
      <c r="N152">
        <f t="shared" si="13"/>
        <v>0.9998372152777538</v>
      </c>
    </row>
    <row r="153" spans="10:14" ht="15">
      <c r="J153">
        <v>151</v>
      </c>
      <c r="K153">
        <f t="shared" si="10"/>
        <v>2.0991432266427894E-06</v>
      </c>
      <c r="L153">
        <f t="shared" si="11"/>
        <v>0.9999434588779974</v>
      </c>
      <c r="M153">
        <f t="shared" si="12"/>
        <v>5.48763427608372E-06</v>
      </c>
      <c r="N153">
        <f t="shared" si="13"/>
        <v>0.9998428123549224</v>
      </c>
    </row>
    <row r="154" spans="10:14" ht="15">
      <c r="J154">
        <v>152</v>
      </c>
      <c r="K154">
        <f t="shared" si="10"/>
        <v>2.013720961357677E-06</v>
      </c>
      <c r="L154">
        <f t="shared" si="11"/>
        <v>0.9999455149813796</v>
      </c>
      <c r="M154">
        <f t="shared" si="12"/>
        <v>5.276590880014891E-06</v>
      </c>
      <c r="N154">
        <f t="shared" si="13"/>
        <v>0.9998481936983815</v>
      </c>
    </row>
    <row r="155" spans="10:14" ht="15">
      <c r="J155">
        <v>153</v>
      </c>
      <c r="K155">
        <f t="shared" si="10"/>
        <v>1.932144818161699E-06</v>
      </c>
      <c r="L155">
        <f t="shared" si="11"/>
        <v>0.9999474876018399</v>
      </c>
      <c r="M155">
        <f t="shared" si="12"/>
        <v>5.074557992518306E-06</v>
      </c>
      <c r="N155">
        <f t="shared" si="13"/>
        <v>0.9998533685399295</v>
      </c>
    </row>
    <row r="156" spans="10:14" ht="15">
      <c r="J156">
        <v>154</v>
      </c>
      <c r="K156">
        <f t="shared" si="10"/>
        <v>1.8542247252778878E-06</v>
      </c>
      <c r="L156">
        <f t="shared" si="11"/>
        <v>0.9999493804895857</v>
      </c>
      <c r="M156">
        <f t="shared" si="12"/>
        <v>4.8811121210537E-06</v>
      </c>
      <c r="N156">
        <f t="shared" si="13"/>
        <v>0.9998583456764637</v>
      </c>
    </row>
    <row r="157" spans="10:14" ht="15">
      <c r="J157">
        <v>155</v>
      </c>
      <c r="K157">
        <f t="shared" si="10"/>
        <v>1.7797808483668954E-06</v>
      </c>
      <c r="L157">
        <f t="shared" si="11"/>
        <v>0.9999511972099221</v>
      </c>
      <c r="M157">
        <f t="shared" si="12"/>
        <v>4.695851521710268E-06</v>
      </c>
      <c r="N157">
        <f t="shared" si="13"/>
        <v>0.9998631334923676</v>
      </c>
    </row>
    <row r="158" spans="10:14" ht="15">
      <c r="J158">
        <v>156</v>
      </c>
      <c r="K158">
        <f t="shared" si="10"/>
        <v>1.70864299330591E-06</v>
      </c>
      <c r="L158">
        <f t="shared" si="11"/>
        <v>0.9999529411531888</v>
      </c>
      <c r="M158">
        <f t="shared" si="12"/>
        <v>4.518394986781416E-06</v>
      </c>
      <c r="N158">
        <f t="shared" si="13"/>
        <v>0.9998677399806465</v>
      </c>
    </row>
    <row r="159" spans="10:14" ht="15">
      <c r="J159">
        <v>157</v>
      </c>
      <c r="K159">
        <f t="shared" si="10"/>
        <v>1.6406500464945138E-06</v>
      </c>
      <c r="L159">
        <f t="shared" si="11"/>
        <v>0.9999546155441165</v>
      </c>
      <c r="M159">
        <f t="shared" si="12"/>
        <v>4.348380705282682E-06</v>
      </c>
      <c r="N159">
        <f t="shared" si="13"/>
        <v>0.9998721727628888</v>
      </c>
    </row>
    <row r="160" spans="10:14" ht="15">
      <c r="J160">
        <v>158</v>
      </c>
      <c r="K160">
        <f t="shared" si="10"/>
        <v>1.5756494501601447E-06</v>
      </c>
      <c r="L160">
        <f t="shared" si="11"/>
        <v>0.9999562234506424</v>
      </c>
      <c r="M160">
        <f t="shared" si="12"/>
        <v>4.185465191701027E-06</v>
      </c>
      <c r="N160">
        <f t="shared" si="13"/>
        <v>0.9998764391081207</v>
      </c>
    </row>
    <row r="161" spans="10:14" ht="15">
      <c r="J161">
        <v>159</v>
      </c>
      <c r="K161">
        <f t="shared" si="10"/>
        <v>1.5134967103172858E-06</v>
      </c>
      <c r="L161">
        <f t="shared" si="11"/>
        <v>0.9999577677922179</v>
      </c>
      <c r="M161">
        <f t="shared" si="12"/>
        <v>4.029322278589178E-06</v>
      </c>
      <c r="N161">
        <f t="shared" si="13"/>
        <v>0.9998805459506238</v>
      </c>
    </row>
    <row r="162" spans="10:14" ht="15">
      <c r="J162">
        <v>160</v>
      </c>
      <c r="K162">
        <f t="shared" si="10"/>
        <v>1.4540549352026057E-06</v>
      </c>
      <c r="L162">
        <f t="shared" si="11"/>
        <v>0.9999592513476383</v>
      </c>
      <c r="M162">
        <f t="shared" si="12"/>
        <v>3.879642168919938E-06</v>
      </c>
      <c r="N162">
        <f t="shared" si="13"/>
        <v>0.9998844999067737</v>
      </c>
    </row>
    <row r="163" spans="10:14" ht="15">
      <c r="J163">
        <v>161</v>
      </c>
      <c r="K163">
        <f t="shared" si="10"/>
        <v>1.3971944021628793E-06</v>
      </c>
      <c r="L163">
        <f t="shared" si="11"/>
        <v>0.9999606767624272</v>
      </c>
      <c r="M163">
        <f t="shared" si="12"/>
        <v>3.7361305443951654E-06</v>
      </c>
      <c r="N163">
        <f t="shared" si="13"/>
        <v>0.9998883072909608</v>
      </c>
    </row>
    <row r="164" spans="10:14" ht="15">
      <c r="J164">
        <v>162</v>
      </c>
      <c r="K164">
        <f t="shared" si="10"/>
        <v>1.342792151116189E-06</v>
      </c>
      <c r="L164">
        <f t="shared" si="11"/>
        <v>0.9999620465557991</v>
      </c>
      <c r="M164">
        <f t="shared" si="12"/>
        <v>3.5985077261625226E-06</v>
      </c>
      <c r="N164">
        <f t="shared" si="13"/>
        <v>0.9998919741306442</v>
      </c>
    </row>
    <row r="165" spans="10:14" ht="15">
      <c r="J165">
        <v>163</v>
      </c>
      <c r="K165">
        <f t="shared" si="10"/>
        <v>1.2907316028389896E-06</v>
      </c>
      <c r="L165">
        <f t="shared" si="11"/>
        <v>0.9999633631272301</v>
      </c>
      <c r="M165">
        <f t="shared" si="12"/>
        <v>3.466507884633235E-06</v>
      </c>
      <c r="N165">
        <f t="shared" si="13"/>
        <v>0.9998955061805931</v>
      </c>
    </row>
    <row r="166" spans="10:14" ht="15">
      <c r="J166">
        <v>164</v>
      </c>
      <c r="K166">
        <f t="shared" si="10"/>
        <v>1.2409022004546729E-06</v>
      </c>
      <c r="L166">
        <f t="shared" si="11"/>
        <v>0.999964628762657</v>
      </c>
      <c r="M166">
        <f t="shared" si="12"/>
        <v>3.339878295317894E-06</v>
      </c>
      <c r="N166">
        <f t="shared" si="13"/>
        <v>0.9998989089363598</v>
      </c>
    </row>
    <row r="167" spans="10:14" ht="15">
      <c r="J167">
        <v>165</v>
      </c>
      <c r="K167">
        <f t="shared" si="10"/>
        <v>1.193199072612189E-06</v>
      </c>
      <c r="L167">
        <f t="shared" si="11"/>
        <v>0.9999658456403295</v>
      </c>
      <c r="M167">
        <f t="shared" si="12"/>
        <v>3.218378637803125E-06</v>
      </c>
      <c r="N167">
        <f t="shared" si="13"/>
        <v>0.9999021876470305</v>
      </c>
    </row>
    <row r="168" spans="10:14" ht="15">
      <c r="J168">
        <v>166</v>
      </c>
      <c r="K168">
        <f t="shared" si="10"/>
        <v>1.1475227169487007E-06</v>
      </c>
      <c r="L168">
        <f t="shared" si="11"/>
        <v>0.9999670158363366</v>
      </c>
      <c r="M168">
        <f t="shared" si="12"/>
        <v>3.1017803351847104E-06</v>
      </c>
      <c r="N168">
        <f t="shared" si="13"/>
        <v>0.9999053473272969</v>
      </c>
    </row>
    <row r="169" spans="10:14" ht="15">
      <c r="J169">
        <v>167</v>
      </c>
      <c r="K169">
        <f t="shared" si="10"/>
        <v>1.1037787025273468E-06</v>
      </c>
      <c r="L169">
        <f t="shared" si="11"/>
        <v>0.999968141329824</v>
      </c>
      <c r="M169">
        <f t="shared" si="12"/>
        <v>2.98986593145147E-06</v>
      </c>
      <c r="N169">
        <f t="shared" si="13"/>
        <v>0.9999083927688835</v>
      </c>
    </row>
    <row r="170" spans="10:14" ht="15">
      <c r="J170">
        <v>168</v>
      </c>
      <c r="K170">
        <f t="shared" si="10"/>
        <v>1.0618773900312113E-06</v>
      </c>
      <c r="L170">
        <f t="shared" si="11"/>
        <v>0.9999692240079253</v>
      </c>
      <c r="M170">
        <f t="shared" si="12"/>
        <v>2.8824285044792023E-06</v>
      </c>
      <c r="N170">
        <f t="shared" si="13"/>
        <v>0.9999113285513744</v>
      </c>
    </row>
    <row r="171" spans="10:14" ht="15">
      <c r="J171">
        <v>169</v>
      </c>
      <c r="K171">
        <f t="shared" si="10"/>
        <v>1.0217336685782694E-06</v>
      </c>
      <c r="L171">
        <f t="shared" si="11"/>
        <v>0.9999702656704202</v>
      </c>
      <c r="M171">
        <f t="shared" si="12"/>
        <v>2.7792711124490135E-06</v>
      </c>
      <c r="N171">
        <f t="shared" si="13"/>
        <v>0.9999141590524658</v>
      </c>
    </row>
    <row r="172" spans="10:14" ht="15">
      <c r="J172">
        <v>170</v>
      </c>
      <c r="K172">
        <f t="shared" si="10"/>
        <v>9.832667080995727E-07</v>
      </c>
      <c r="L172">
        <f t="shared" si="11"/>
        <v>0.9999712680341378</v>
      </c>
      <c r="M172">
        <f t="shared" si="12"/>
        <v>2.6802062716474912E-06</v>
      </c>
      <c r="N172">
        <f t="shared" si="13"/>
        <v>0.9999168884576836</v>
      </c>
    </row>
    <row r="173" spans="10:14" ht="15">
      <c r="J173">
        <v>171</v>
      </c>
      <c r="K173">
        <f t="shared" si="10"/>
        <v>9.463997262943968E-07</v>
      </c>
      <c r="L173">
        <f t="shared" si="11"/>
        <v>0.9999722327371201</v>
      </c>
      <c r="M173">
        <f t="shared" si="12"/>
        <v>2.585055463739148E-06</v>
      </c>
      <c r="N173">
        <f t="shared" si="13"/>
        <v>0.9999195207695923</v>
      </c>
    </row>
    <row r="174" spans="10:14" ht="15">
      <c r="J174">
        <v>172</v>
      </c>
      <c r="K174">
        <f t="shared" si="10"/>
        <v>9.110597692432108E-07</v>
      </c>
      <c r="L174">
        <f t="shared" si="11"/>
        <v>0.9999731613425584</v>
      </c>
      <c r="M174">
        <f t="shared" si="12"/>
        <v>2.493648670726126E-06</v>
      </c>
      <c r="N174">
        <f t="shared" si="13"/>
        <v>0.9999220598165264</v>
      </c>
    </row>
    <row r="175" spans="10:14" ht="15">
      <c r="J175">
        <v>173</v>
      </c>
      <c r="K175">
        <f t="shared" si="10"/>
        <v>8.771775048207811E-07</v>
      </c>
      <c r="L175">
        <f t="shared" si="11"/>
        <v>0.999974055342518</v>
      </c>
      <c r="M175">
        <f t="shared" si="12"/>
        <v>2.4058239359256465E-06</v>
      </c>
      <c r="N175">
        <f t="shared" si="13"/>
        <v>0.9999245092608683</v>
      </c>
    </row>
    <row r="176" spans="10:14" ht="15">
      <c r="J176">
        <v>174</v>
      </c>
      <c r="K176">
        <f t="shared" si="10"/>
        <v>8.446870281094537E-07</v>
      </c>
      <c r="L176">
        <f t="shared" si="11"/>
        <v>0.9999749161614613</v>
      </c>
      <c r="M176">
        <f t="shared" si="12"/>
        <v>2.3214269494029117E-06</v>
      </c>
      <c r="N176">
        <f t="shared" si="13"/>
        <v>0.9999268726069005</v>
      </c>
    </row>
    <row r="177" spans="10:14" ht="15">
      <c r="J177">
        <v>175</v>
      </c>
      <c r="K177">
        <f t="shared" si="10"/>
        <v>8.135256780656815E-07</v>
      </c>
      <c r="L177">
        <f t="shared" si="11"/>
        <v>0.9999757451595824</v>
      </c>
      <c r="M177">
        <f t="shared" si="12"/>
        <v>2.2403106563976816E-06</v>
      </c>
      <c r="N177">
        <f t="shared" si="13"/>
        <v>0.999929153208255</v>
      </c>
    </row>
    <row r="178" spans="10:14" ht="15">
      <c r="J178">
        <v>176</v>
      </c>
      <c r="K178">
        <f t="shared" si="10"/>
        <v>7.83633864742848E-07</v>
      </c>
      <c r="L178">
        <f t="shared" si="11"/>
        <v>0.999976543635964</v>
      </c>
      <c r="M178">
        <f t="shared" si="12"/>
        <v>2.1623348873759967E-06</v>
      </c>
      <c r="N178">
        <f t="shared" si="13"/>
        <v>0.9999313542749819</v>
      </c>
    </row>
    <row r="179" spans="10:14" ht="15">
      <c r="J179">
        <v>177</v>
      </c>
      <c r="K179">
        <f t="shared" si="10"/>
        <v>7.549549064190526E-07</v>
      </c>
      <c r="L179">
        <f t="shared" si="11"/>
        <v>0.9999773128315663</v>
      </c>
      <c r="M179">
        <f t="shared" si="12"/>
        <v>2.0873660084254037E-06</v>
      </c>
      <c r="N179">
        <f t="shared" si="13"/>
        <v>0.9999334788802576</v>
      </c>
    </row>
    <row r="180" spans="10:14" ht="15">
      <c r="J180">
        <v>178</v>
      </c>
      <c r="K180">
        <f t="shared" si="10"/>
        <v>7.274348760217836E-07</v>
      </c>
      <c r="L180">
        <f t="shared" si="11"/>
        <v>0.9999780539320572</v>
      </c>
      <c r="M180">
        <f t="shared" si="12"/>
        <v>2.0152765907935115E-06</v>
      </c>
      <c r="N180">
        <f t="shared" si="13"/>
        <v>0.9999355299667538</v>
      </c>
    </row>
    <row r="181" spans="10:14" ht="15">
      <c r="J181">
        <v>179</v>
      </c>
      <c r="K181">
        <f t="shared" si="10"/>
        <v>7.010224562808921E-07</v>
      </c>
      <c r="L181">
        <f t="shared" si="11"/>
        <v>0.9999787680704945</v>
      </c>
      <c r="M181">
        <f t="shared" si="12"/>
        <v>1.9459450984448763E-06</v>
      </c>
      <c r="N181">
        <f t="shared" si="13"/>
        <v>0.9999375103526854</v>
      </c>
    </row>
    <row r="182" spans="10:14" ht="15">
      <c r="J182">
        <v>180</v>
      </c>
      <c r="K182">
        <f t="shared" si="10"/>
        <v>6.756688030786029E-07</v>
      </c>
      <c r="L182">
        <f t="shared" si="11"/>
        <v>0.999979456329866</v>
      </c>
      <c r="M182">
        <f t="shared" si="12"/>
        <v>1.879255592582285E-06</v>
      </c>
      <c r="N182">
        <f t="shared" si="13"/>
        <v>0.9999394227375538</v>
      </c>
    </row>
    <row r="183" spans="10:14" ht="15">
      <c r="J183">
        <v>181</v>
      </c>
      <c r="K183">
        <f t="shared" si="10"/>
        <v>6.513274164996675E-07</v>
      </c>
      <c r="L183">
        <f t="shared" si="11"/>
        <v>0.999980119745498</v>
      </c>
      <c r="M183">
        <f t="shared" si="12"/>
        <v>1.815097452144039E-06</v>
      </c>
      <c r="N183">
        <f t="shared" si="13"/>
        <v>0.999941269707603</v>
      </c>
    </row>
    <row r="184" spans="10:14" ht="15">
      <c r="J184">
        <v>182</v>
      </c>
      <c r="K184">
        <f t="shared" si="10"/>
        <v>6.279540191169275E-07</v>
      </c>
      <c r="L184">
        <f t="shared" si="11"/>
        <v>0.9999807593073385</v>
      </c>
      <c r="M184">
        <f t="shared" si="12"/>
        <v>1.753365109350506E-06</v>
      </c>
      <c r="N184">
        <f t="shared" si="13"/>
        <v>0.9999430537410039</v>
      </c>
    </row>
    <row r="185" spans="10:14" ht="15">
      <c r="J185">
        <v>183</v>
      </c>
      <c r="K185">
        <f t="shared" si="10"/>
        <v>6.055064410774505E-07</v>
      </c>
      <c r="L185">
        <f t="shared" si="11"/>
        <v>0.9999813759621206</v>
      </c>
      <c r="M185">
        <f t="shared" si="12"/>
        <v>1.6939577994305372E-06</v>
      </c>
      <c r="N185">
        <f t="shared" si="13"/>
        <v>0.9999447772127819</v>
      </c>
    </row>
    <row r="186" spans="10:14" ht="15">
      <c r="J186">
        <v>184</v>
      </c>
      <c r="K186">
        <f t="shared" si="10"/>
        <v>5.839445115823234E-07</v>
      </c>
      <c r="L186">
        <f t="shared" si="11"/>
        <v>0.9999819706154158</v>
      </c>
      <c r="M186">
        <f t="shared" si="12"/>
        <v>1.6367793237122078E-06</v>
      </c>
      <c r="N186">
        <f t="shared" si="13"/>
        <v>0.9999464423994994</v>
      </c>
    </row>
    <row r="187" spans="10:14" ht="15">
      <c r="J187">
        <v>185</v>
      </c>
      <c r="K187">
        <f t="shared" si="10"/>
        <v>5.632299563790568E-07</v>
      </c>
      <c r="L187">
        <f t="shared" si="11"/>
        <v>0.9999825441335819</v>
      </c>
      <c r="M187">
        <f t="shared" si="12"/>
        <v>1.5817378253120172E-06</v>
      </c>
      <c r="N187">
        <f t="shared" si="13"/>
        <v>0.9999480514837092</v>
      </c>
    </row>
    <row r="188" spans="10:14" ht="15">
      <c r="J188">
        <v>186</v>
      </c>
      <c r="K188">
        <f t="shared" si="10"/>
        <v>5.433263009098733E-07</v>
      </c>
      <c r="L188">
        <f t="shared" si="11"/>
        <v>0.9999830973456095</v>
      </c>
      <c r="M188">
        <f t="shared" si="12"/>
        <v>1.528745576703966E-06</v>
      </c>
      <c r="N188">
        <f t="shared" si="13"/>
        <v>0.9999496065581895</v>
      </c>
    </row>
    <row r="189" spans="10:14" ht="15">
      <c r="J189">
        <v>187</v>
      </c>
      <c r="K189">
        <f t="shared" si="10"/>
        <v>5.241987787817122E-07</v>
      </c>
      <c r="L189">
        <f t="shared" si="11"/>
        <v>0.9999836310448768</v>
      </c>
      <c r="M189">
        <f t="shared" si="12"/>
        <v>1.4777187784936955E-06</v>
      </c>
      <c r="N189">
        <f t="shared" si="13"/>
        <v>0.9999511096299712</v>
      </c>
    </row>
    <row r="190" spans="10:14" ht="15">
      <c r="J190">
        <v>188</v>
      </c>
      <c r="K190">
        <f t="shared" si="10"/>
        <v>5.05814245244686E-07</v>
      </c>
      <c r="L190">
        <f t="shared" si="11"/>
        <v>0.9999841459908129</v>
      </c>
      <c r="M190">
        <f t="shared" si="12"/>
        <v>1.428577368763261E-06</v>
      </c>
      <c r="N190">
        <f t="shared" si="13"/>
        <v>0.9999525626241699</v>
      </c>
    </row>
    <row r="191" spans="10:14" ht="15">
      <c r="J191">
        <v>189</v>
      </c>
      <c r="K191">
        <f t="shared" si="10"/>
        <v>4.88141095385661E-07</v>
      </c>
      <c r="L191">
        <f t="shared" si="11"/>
        <v>0.999984642910479</v>
      </c>
      <c r="M191">
        <f t="shared" si="12"/>
        <v>1.3812448423913039E-06</v>
      </c>
      <c r="N191">
        <f t="shared" si="13"/>
        <v>0.9999539673876323</v>
      </c>
    </row>
    <row r="192" spans="10:14" ht="15">
      <c r="J192">
        <v>190</v>
      </c>
      <c r="K192">
        <f t="shared" si="10"/>
        <v>4.71149186761702E-07</v>
      </c>
      <c r="L192">
        <f t="shared" si="11"/>
        <v>0.9999851225000687</v>
      </c>
      <c r="M192">
        <f t="shared" si="12"/>
        <v>1.3356480797885498E-06</v>
      </c>
      <c r="N192">
        <f t="shared" si="13"/>
        <v>0.9999553256924067</v>
      </c>
    </row>
    <row r="193" spans="10:14" ht="15">
      <c r="J193">
        <v>191</v>
      </c>
      <c r="K193">
        <f t="shared" si="10"/>
        <v>4.548097662153682E-07</v>
      </c>
      <c r="L193">
        <f t="shared" si="11"/>
        <v>0.9999855854263338</v>
      </c>
      <c r="M193">
        <f t="shared" si="12"/>
        <v>1.2917171845223459E-06</v>
      </c>
      <c r="N193">
        <f t="shared" si="13"/>
        <v>0.9999566392390469</v>
      </c>
    </row>
    <row r="194" spans="10:14" ht="15">
      <c r="J194">
        <v>192</v>
      </c>
      <c r="K194">
        <f t="shared" si="10"/>
        <v>4.3909540062985746E-07</v>
      </c>
      <c r="L194">
        <f t="shared" si="11"/>
        <v>0.9999860323279388</v>
      </c>
      <c r="M194">
        <f t="shared" si="12"/>
        <v>1.249385329335451E-06</v>
      </c>
      <c r="N194">
        <f t="shared" si="13"/>
        <v>0.9999579096597567</v>
      </c>
    </row>
    <row r="195" spans="10:14" ht="15">
      <c r="J195">
        <v>193</v>
      </c>
      <c r="K195">
        <f t="shared" si="10"/>
        <v>4.2397991139685967E-07</v>
      </c>
      <c r="L195">
        <f t="shared" si="11"/>
        <v>0.9999864638167473</v>
      </c>
      <c r="M195">
        <f t="shared" si="12"/>
        <v>1.2085886100936009E-06</v>
      </c>
      <c r="N195">
        <f t="shared" si="13"/>
        <v>0.9999591385213866</v>
      </c>
    </row>
    <row r="196" spans="10:14" ht="15">
      <c r="J196">
        <v>194</v>
      </c>
      <c r="K196">
        <f aca="true" t="shared" si="14" ref="K196:K259">_xlfn.LOGNORM.DIST(J196,$F$2,$G$2,FALSE)</f>
        <v>4.094383123839984E-07</v>
      </c>
      <c r="L196">
        <f aca="true" t="shared" si="15" ref="L196:L259">_xlfn.LOGNORM.DIST(J196,$F$2,$G$2,TRUE)</f>
        <v>0.9999868804790457</v>
      </c>
      <c r="M196">
        <f aca="true" t="shared" si="16" ref="M196:M259">_xlfn.LOGNORM.DIST(J196,$I$2,$G$2,FALSE)</f>
        <v>1.1692659072239067E-06</v>
      </c>
      <c r="N196">
        <f aca="true" t="shared" si="17" ref="N196:N259">_xlfn.LOGNORM.DIST(J196,$I$2,$G$2,TRUE)</f>
        <v>0.9999603273282862</v>
      </c>
    </row>
    <row r="197" spans="10:14" ht="15">
      <c r="J197">
        <v>195</v>
      </c>
      <c r="K197">
        <f t="shared" si="14"/>
        <v>3.9544675120174623E-07</v>
      </c>
      <c r="L197">
        <f t="shared" si="15"/>
        <v>0.999987282876706</v>
      </c>
      <c r="M197">
        <f t="shared" si="16"/>
        <v>1.131358754232125E-06</v>
      </c>
      <c r="N197">
        <f t="shared" si="17"/>
        <v>0.999961477525023</v>
      </c>
    </row>
    <row r="198" spans="10:14" ht="15">
      <c r="J198">
        <v>196</v>
      </c>
      <c r="K198">
        <f t="shared" si="14"/>
        <v>3.8198245358192285E-07</v>
      </c>
      <c r="L198">
        <f t="shared" si="15"/>
        <v>0.9999876715482913</v>
      </c>
      <c r="M198">
        <f t="shared" si="16"/>
        <v>1.0948112129108373E-06</v>
      </c>
      <c r="N198">
        <f t="shared" si="17"/>
        <v>0.9999625904989718</v>
      </c>
    </row>
    <row r="199" spans="10:14" ht="15">
      <c r="J199">
        <v>197</v>
      </c>
      <c r="K199">
        <f t="shared" si="14"/>
        <v>3.690236706912812E-07</v>
      </c>
      <c r="L199">
        <f t="shared" si="15"/>
        <v>0.9999880470101072</v>
      </c>
      <c r="M199">
        <f t="shared" si="16"/>
        <v>1.0595697548734055E-06</v>
      </c>
      <c r="N199">
        <f t="shared" si="17"/>
        <v>0.9999636675827843</v>
      </c>
    </row>
    <row r="200" spans="10:14" ht="15">
      <c r="J200">
        <v>198</v>
      </c>
      <c r="K200">
        <f t="shared" si="14"/>
        <v>3.5654962921439545E-07</v>
      </c>
      <c r="L200">
        <f t="shared" si="15"/>
        <v>0.9999884097572028</v>
      </c>
      <c r="M200">
        <f t="shared" si="16"/>
        <v>1.0255831490698935E-06</v>
      </c>
      <c r="N200">
        <f t="shared" si="17"/>
        <v>0.9999647100567413</v>
      </c>
    </row>
    <row r="201" spans="10:14" ht="15">
      <c r="J201">
        <v>199</v>
      </c>
      <c r="K201">
        <f t="shared" si="14"/>
        <v>3.4454048404994995E-07</v>
      </c>
      <c r="L201">
        <f t="shared" si="15"/>
        <v>0.9999887602643213</v>
      </c>
      <c r="M201">
        <f t="shared" si="16"/>
        <v>9.928023549609E-07</v>
      </c>
      <c r="N201">
        <f t="shared" si="17"/>
        <v>0.9999657191509965</v>
      </c>
    </row>
    <row r="202" spans="10:14" ht="15">
      <c r="J202">
        <v>200</v>
      </c>
      <c r="K202">
        <f t="shared" si="14"/>
        <v>3.329772734740278E-07</v>
      </c>
      <c r="L202">
        <f t="shared" si="15"/>
        <v>0.9999890989868064</v>
      </c>
      <c r="M202">
        <f t="shared" si="16"/>
        <v>9.611804210441779E-07</v>
      </c>
      <c r="N202">
        <f t="shared" si="17"/>
        <v>0.9999666960477158</v>
      </c>
    </row>
    <row r="203" spans="10:14" ht="15">
      <c r="J203">
        <v>201</v>
      </c>
      <c r="K203">
        <f t="shared" si="14"/>
        <v>3.2184187663261434E-07</v>
      </c>
      <c r="L203">
        <f t="shared" si="15"/>
        <v>0.9999894263614639</v>
      </c>
      <c r="M203">
        <f t="shared" si="16"/>
        <v>9.30672388446423E-07</v>
      </c>
      <c r="N203">
        <f t="shared" si="17"/>
        <v>0.9999676418831179</v>
      </c>
    </row>
    <row r="204" spans="10:14" ht="15">
      <c r="J204">
        <v>202</v>
      </c>
      <c r="K204">
        <f t="shared" si="14"/>
        <v>3.111169732338232E-07</v>
      </c>
      <c r="L204">
        <f t="shared" si="15"/>
        <v>0.9999897428073824</v>
      </c>
      <c r="M204">
        <f t="shared" si="16"/>
        <v>9.012351993091105E-07</v>
      </c>
      <c r="N204">
        <f t="shared" si="17"/>
        <v>0.9999685577494204</v>
      </c>
    </row>
    <row r="205" spans="10:14" ht="15">
      <c r="J205">
        <v>203</v>
      </c>
      <c r="K205">
        <f t="shared" si="14"/>
        <v>3.0078600531795366E-07</v>
      </c>
      <c r="L205">
        <f t="shared" si="15"/>
        <v>0.9999900487267142</v>
      </c>
      <c r="M205">
        <f t="shared" si="16"/>
        <v>8.728276097127361E-07</v>
      </c>
      <c r="N205">
        <f t="shared" si="17"/>
        <v>0.9999694446966971</v>
      </c>
    </row>
    <row r="206" spans="10:14" ht="15">
      <c r="J206">
        <v>204</v>
      </c>
      <c r="K206">
        <f t="shared" si="14"/>
        <v>2.9083314099075054E-07</v>
      </c>
      <c r="L206">
        <f t="shared" si="15"/>
        <v>0.9999903445054198</v>
      </c>
      <c r="M206">
        <f t="shared" si="16"/>
        <v>8.454101068983598E-07</v>
      </c>
      <c r="N206">
        <f t="shared" si="17"/>
        <v>0.9999703037346503</v>
      </c>
    </row>
    <row r="207" spans="10:14" ht="15">
      <c r="J207">
        <v>205</v>
      </c>
      <c r="K207">
        <f t="shared" si="14"/>
        <v>2.8124324001194766E-07</v>
      </c>
      <c r="L207">
        <f t="shared" si="15"/>
        <v>0.9999906305139766</v>
      </c>
      <c r="M207">
        <f t="shared" si="16"/>
        <v>8.189448305591604E-07</v>
      </c>
      <c r="N207">
        <f t="shared" si="17"/>
        <v>0.9999711358343022</v>
      </c>
    </row>
    <row r="208" spans="10:14" ht="15">
      <c r="J208">
        <v>206</v>
      </c>
      <c r="K208">
        <f t="shared" si="14"/>
        <v>2.720018211375161E-07</v>
      </c>
      <c r="L208">
        <f t="shared" si="15"/>
        <v>0.9999909071080536</v>
      </c>
      <c r="M208">
        <f t="shared" si="16"/>
        <v>7.933954979873312E-07</v>
      </c>
      <c r="N208">
        <f t="shared" si="17"/>
        <v>0.9999719419296094</v>
      </c>
    </row>
    <row r="209" spans="10:14" ht="15">
      <c r="J209">
        <v>207</v>
      </c>
      <c r="K209">
        <f t="shared" si="14"/>
        <v>2.630950311199222E-07</v>
      </c>
      <c r="L209">
        <f t="shared" si="15"/>
        <v>0.9999911746291552</v>
      </c>
      <c r="M209">
        <f t="shared" si="16"/>
        <v>7.687273328738727E-07</v>
      </c>
      <c r="N209">
        <f t="shared" si="17"/>
        <v>0.9999727229190047</v>
      </c>
    </row>
    <row r="210" spans="10:14" ht="15">
      <c r="J210">
        <v>208</v>
      </c>
      <c r="K210">
        <f t="shared" si="14"/>
        <v>2.545096152763349E-07</v>
      </c>
      <c r="L210">
        <f t="shared" si="15"/>
        <v>0.9999914334052342</v>
      </c>
      <c r="M210">
        <f t="shared" si="16"/>
        <v>7.449069975701883E-07</v>
      </c>
      <c r="N210">
        <f t="shared" si="17"/>
        <v>0.9999734796668698</v>
      </c>
    </row>
    <row r="211" spans="10:14" ht="15">
      <c r="J211">
        <v>209</v>
      </c>
      <c r="K211">
        <f t="shared" si="14"/>
        <v>2.4623288953990155E-07</v>
      </c>
      <c r="L211">
        <f t="shared" si="15"/>
        <v>0.9999916837512763</v>
      </c>
      <c r="M211">
        <f t="shared" si="16"/>
        <v>7.219025286310005E-07</v>
      </c>
      <c r="N211">
        <f t="shared" si="17"/>
        <v>0.9999742130049407</v>
      </c>
    </row>
    <row r="212" spans="10:14" ht="15">
      <c r="J212">
        <v>210</v>
      </c>
      <c r="K212">
        <f t="shared" si="14"/>
        <v>2.3825271391407537E-07</v>
      </c>
      <c r="L212">
        <f t="shared" si="15"/>
        <v>0.9999919259698575</v>
      </c>
      <c r="M212">
        <f t="shared" si="16"/>
        <v>6.996832754681714E-07</v>
      </c>
      <c r="N212">
        <f t="shared" si="17"/>
        <v>0.9999749237336517</v>
      </c>
    </row>
    <row r="213" spans="10:14" ht="15">
      <c r="J213">
        <v>211</v>
      </c>
      <c r="K213">
        <f t="shared" si="14"/>
        <v>2.305574672546517E-07</v>
      </c>
      <c r="L213">
        <f t="shared" si="15"/>
        <v>0.999992160351675</v>
      </c>
      <c r="M213">
        <f t="shared" si="16"/>
        <v>6.782198419544745E-07</v>
      </c>
      <c r="N213">
        <f t="shared" si="17"/>
        <v>0.9999756126234183</v>
      </c>
    </row>
    <row r="214" spans="10:14" ht="15">
      <c r="J214">
        <v>212</v>
      </c>
      <c r="K214">
        <f t="shared" si="14"/>
        <v>2.2313602330842865E-07</v>
      </c>
      <c r="L214">
        <f t="shared" si="15"/>
        <v>0.9999923871760544</v>
      </c>
      <c r="M214">
        <f t="shared" si="16"/>
        <v>6.574840308252736E-07</v>
      </c>
      <c r="N214">
        <f t="shared" si="17"/>
        <v>0.9999762804158637</v>
      </c>
    </row>
    <row r="215" spans="10:14" ht="15">
      <c r="J215">
        <v>213</v>
      </c>
      <c r="K215">
        <f t="shared" si="14"/>
        <v>2.1597772794146674E-07</v>
      </c>
      <c r="L215">
        <f t="shared" si="15"/>
        <v>0.9999926067114329</v>
      </c>
      <c r="M215">
        <f t="shared" si="16"/>
        <v>6.374487907343241E-07</v>
      </c>
      <c r="N215">
        <f t="shared" si="17"/>
        <v>0.9999769278249914</v>
      </c>
    </row>
    <row r="216" spans="10:14" ht="15">
      <c r="J216">
        <v>214</v>
      </c>
      <c r="K216">
        <f t="shared" si="14"/>
        <v>2.090723774937777E-07</v>
      </c>
      <c r="L216">
        <f t="shared" si="15"/>
        <v>0.9999928192158205</v>
      </c>
      <c r="M216">
        <f t="shared" si="16"/>
        <v>6.180881658279905E-07</v>
      </c>
      <c r="N216">
        <f t="shared" si="17"/>
        <v>0.9999775555383053</v>
      </c>
    </row>
    <row r="217" spans="10:14" ht="15">
      <c r="J217">
        <v>215</v>
      </c>
      <c r="K217">
        <f t="shared" si="14"/>
        <v>2.024101982007681E-07</v>
      </c>
      <c r="L217">
        <f t="shared" si="15"/>
        <v>0.9999930249372403</v>
      </c>
      <c r="M217">
        <f t="shared" si="16"/>
        <v>5.993772477093216E-07</v>
      </c>
      <c r="N217">
        <f t="shared" si="17"/>
        <v>0.9999781642178809</v>
      </c>
    </row>
    <row r="218" spans="10:14" ht="15">
      <c r="J218">
        <v>216</v>
      </c>
      <c r="K218">
        <f t="shared" si="14"/>
        <v>1.9598182662523495E-07</v>
      </c>
      <c r="L218">
        <f t="shared" si="15"/>
        <v>0.9999932241141485</v>
      </c>
      <c r="M218">
        <f t="shared" si="16"/>
        <v>5.812921296707346E-07</v>
      </c>
      <c r="N218">
        <f t="shared" si="17"/>
        <v>0.9999787545013901</v>
      </c>
    </row>
    <row r="219" spans="10:14" ht="15">
      <c r="J219">
        <v>217</v>
      </c>
      <c r="K219">
        <f t="shared" si="14"/>
        <v>1.8977829104676463E-07</v>
      </c>
      <c r="L219">
        <f t="shared" si="15"/>
        <v>0.9999934169758348</v>
      </c>
      <c r="M219">
        <f t="shared" si="16"/>
        <v>5.638098630803257E-07</v>
      </c>
      <c r="N219">
        <f t="shared" si="17"/>
        <v>0.9999793270030805</v>
      </c>
    </row>
    <row r="220" spans="10:14" ht="15">
      <c r="J220">
        <v>218</v>
      </c>
      <c r="K220">
        <f t="shared" si="14"/>
        <v>1.8379099375842807E-07</v>
      </c>
      <c r="L220">
        <f t="shared" si="15"/>
        <v>0.999993603742806</v>
      </c>
      <c r="M220">
        <f t="shared" si="16"/>
        <v>5.469084158132514E-07</v>
      </c>
      <c r="N220">
        <f t="shared" si="17"/>
        <v>0.9999798823147129</v>
      </c>
    </row>
    <row r="221" spans="10:14" ht="15">
      <c r="J221">
        <v>219</v>
      </c>
      <c r="K221">
        <f t="shared" si="14"/>
        <v>1.7801169422345504E-07</v>
      </c>
      <c r="L221">
        <f t="shared" si="15"/>
        <v>0.999993784627151</v>
      </c>
      <c r="M221">
        <f t="shared" si="16"/>
        <v>5.305666326254063E-07</v>
      </c>
      <c r="N221">
        <f t="shared" si="17"/>
        <v>0.9999804210064575</v>
      </c>
    </row>
    <row r="222" spans="10:14" ht="15">
      <c r="J222">
        <v>220</v>
      </c>
      <c r="K222">
        <f t="shared" si="14"/>
        <v>1.724324930471696E-07</v>
      </c>
      <c r="L222">
        <f t="shared" si="15"/>
        <v>0.9999939598328903</v>
      </c>
      <c r="M222">
        <f t="shared" si="16"/>
        <v>5.147641973720831E-07</v>
      </c>
      <c r="N222">
        <f t="shared" si="17"/>
        <v>0.9999809436277519</v>
      </c>
    </row>
    <row r="223" spans="10:14" ht="15">
      <c r="J223">
        <v>221</v>
      </c>
      <c r="K223">
        <f t="shared" si="14"/>
        <v>1.6704581672197692E-07</v>
      </c>
      <c r="L223">
        <f t="shared" si="15"/>
        <v>0.9999941295563086</v>
      </c>
      <c r="M223">
        <f t="shared" si="16"/>
        <v>4.994815969795923E-07</v>
      </c>
      <c r="N223">
        <f t="shared" si="17"/>
        <v>0.9999814507081219</v>
      </c>
    </row>
    <row r="224" spans="10:14" ht="15">
      <c r="J224">
        <v>222</v>
      </c>
      <c r="K224">
        <f t="shared" si="14"/>
        <v>1.6184440310549847E-07</v>
      </c>
      <c r="L224">
        <f t="shared" si="15"/>
        <v>0.9999942939862746</v>
      </c>
      <c r="M224">
        <f t="shared" si="16"/>
        <v>4.847000870825981E-07</v>
      </c>
      <c r="N224">
        <f t="shared" si="17"/>
        <v>0.9999819427579678</v>
      </c>
    </row>
    <row r="225" spans="10:14" ht="15">
      <c r="J225">
        <v>223</v>
      </c>
      <c r="K225">
        <f t="shared" si="14"/>
        <v>1.5682128759417848E-07</v>
      </c>
      <c r="L225">
        <f t="shared" si="15"/>
        <v>0.9999944533045444</v>
      </c>
      <c r="M225">
        <f t="shared" si="16"/>
        <v>4.704016592447723E-07</v>
      </c>
      <c r="N225">
        <f t="shared" si="17"/>
        <v>0.9999824202693157</v>
      </c>
    </row>
    <row r="226" spans="10:14" ht="15">
      <c r="J226">
        <v>224</v>
      </c>
      <c r="K226">
        <f t="shared" si="14"/>
        <v>1.5196978995669783E-07</v>
      </c>
      <c r="L226">
        <f t="shared" si="15"/>
        <v>0.9999946076860527</v>
      </c>
      <c r="M226">
        <f t="shared" si="16"/>
        <v>4.565690096844112E-07</v>
      </c>
      <c r="N226">
        <f t="shared" si="17"/>
        <v>0.9999828837165382</v>
      </c>
    </row>
    <row r="227" spans="10:14" ht="15">
      <c r="J227">
        <v>225</v>
      </c>
      <c r="K227">
        <f t="shared" si="14"/>
        <v>1.4728350179353403E-07</v>
      </c>
      <c r="L227">
        <f t="shared" si="15"/>
        <v>0.9999947572991913</v>
      </c>
      <c r="M227">
        <f t="shared" si="16"/>
        <v>4.431855094310979E-07</v>
      </c>
      <c r="N227">
        <f t="shared" si="17"/>
        <v>0.9999833335570443</v>
      </c>
    </row>
    <row r="228" spans="10:14" ht="15">
      <c r="J228">
        <v>226</v>
      </c>
      <c r="K228">
        <f t="shared" si="14"/>
        <v>1.427562745908023E-07</v>
      </c>
      <c r="L228">
        <f t="shared" si="15"/>
        <v>0.9999949023060739</v>
      </c>
      <c r="M228">
        <f t="shared" si="16"/>
        <v>4.3023517584318486E-07</v>
      </c>
      <c r="N228">
        <f t="shared" si="17"/>
        <v>0.9999837702319391</v>
      </c>
    </row>
    <row r="229" spans="10:14" ht="15">
      <c r="J229">
        <v>227</v>
      </c>
      <c r="K229">
        <f t="shared" si="14"/>
        <v>1.3838220833824573E-07</v>
      </c>
      <c r="L229">
        <f t="shared" si="15"/>
        <v>0.9999950428627915</v>
      </c>
      <c r="M229">
        <f t="shared" si="16"/>
        <v>4.1770264541959206E-07</v>
      </c>
      <c r="N229">
        <f t="shared" si="17"/>
        <v>0.9999841941666571</v>
      </c>
    </row>
    <row r="230" spans="10:14" ht="15">
      <c r="J230">
        <v>228</v>
      </c>
      <c r="K230">
        <f t="shared" si="14"/>
        <v>1.3415564068287973E-07</v>
      </c>
      <c r="L230">
        <f t="shared" si="15"/>
        <v>0.9999951791196543</v>
      </c>
      <c r="M230">
        <f t="shared" si="16"/>
        <v>4.0557314784292085E-07</v>
      </c>
      <c r="N230">
        <f t="shared" si="17"/>
        <v>0.9999846057715679</v>
      </c>
    </row>
    <row r="231" spans="10:14" ht="15">
      <c r="J231">
        <v>229</v>
      </c>
      <c r="K231">
        <f t="shared" si="14"/>
        <v>1.3007113659132394E-07</v>
      </c>
      <c r="L231">
        <f t="shared" si="15"/>
        <v>0.9999953112214249</v>
      </c>
      <c r="M231">
        <f t="shared" si="16"/>
        <v>3.9383248119411896E-07</v>
      </c>
      <c r="N231">
        <f t="shared" si="17"/>
        <v>0.9999850054425571</v>
      </c>
    </row>
    <row r="232" spans="10:14" ht="15">
      <c r="J232">
        <v>230</v>
      </c>
      <c r="K232">
        <f t="shared" si="14"/>
        <v>1.2612347849529993E-07</v>
      </c>
      <c r="L232">
        <f t="shared" si="15"/>
        <v>0.9999954393075404</v>
      </c>
      <c r="M232">
        <f t="shared" si="16"/>
        <v>3.824669882820167E-07</v>
      </c>
      <c r="N232">
        <f t="shared" si="17"/>
        <v>0.9999853935615824</v>
      </c>
    </row>
    <row r="233" spans="10:14" ht="15">
      <c r="J233">
        <v>231</v>
      </c>
      <c r="K233">
        <f t="shared" si="14"/>
        <v>1.2230765689613456E-07</v>
      </c>
      <c r="L233">
        <f t="shared" si="15"/>
        <v>0.9999955635123252</v>
      </c>
      <c r="M233">
        <f t="shared" si="16"/>
        <v>3.7146353403402624E-07</v>
      </c>
      <c r="N233">
        <f t="shared" si="17"/>
        <v>0.9999857704972076</v>
      </c>
    </row>
    <row r="234" spans="10:14" ht="15">
      <c r="J234">
        <v>232</v>
      </c>
      <c r="K234">
        <f t="shared" si="14"/>
        <v>1.1861886140540395E-07</v>
      </c>
      <c r="L234">
        <f t="shared" si="15"/>
        <v>0.9999956839651942</v>
      </c>
      <c r="M234">
        <f t="shared" si="16"/>
        <v>3.60809483897028E-07</v>
      </c>
      <c r="N234">
        <f t="shared" si="17"/>
        <v>0.9999861366051132</v>
      </c>
    </row>
    <row r="235" spans="10:14" ht="15">
      <c r="J235">
        <v>233</v>
      </c>
      <c r="K235">
        <f t="shared" si="14"/>
        <v>1.1505247220007163E-07</v>
      </c>
      <c r="L235">
        <f t="shared" si="15"/>
        <v>0.999995800790848</v>
      </c>
      <c r="M235">
        <f t="shared" si="16"/>
        <v>3.504926832000669E-07</v>
      </c>
      <c r="N235">
        <f t="shared" si="17"/>
        <v>0.9999864922285868</v>
      </c>
    </row>
    <row r="236" spans="10:14" ht="15">
      <c r="J236">
        <v>234</v>
      </c>
      <c r="K236">
        <f t="shared" si="14"/>
        <v>1.1160405187158347E-07</v>
      </c>
      <c r="L236">
        <f t="shared" si="15"/>
        <v>0.9999959141094596</v>
      </c>
      <c r="M236">
        <f t="shared" si="16"/>
        <v>3.405014374329733E-07</v>
      </c>
      <c r="N236">
        <f t="shared" si="17"/>
        <v>0.999986837698993</v>
      </c>
    </row>
    <row r="237" spans="10:14" ht="15">
      <c r="J237">
        <v>235</v>
      </c>
      <c r="K237">
        <f t="shared" si="14"/>
        <v>1.0826933764952623E-07</v>
      </c>
      <c r="L237">
        <f t="shared" si="15"/>
        <v>0.999996024036852</v>
      </c>
      <c r="M237">
        <f t="shared" si="16"/>
        <v>3.308244933973878E-07</v>
      </c>
      <c r="N237">
        <f t="shared" si="17"/>
        <v>0.9999871733362242</v>
      </c>
    </row>
    <row r="238" spans="10:14" ht="15">
      <c r="J238">
        <v>236</v>
      </c>
      <c r="K238">
        <f t="shared" si="14"/>
        <v>1.0504423398141329E-07</v>
      </c>
      <c r="L238">
        <f t="shared" si="15"/>
        <v>0.99999613068467</v>
      </c>
      <c r="M238">
        <f t="shared" si="16"/>
        <v>3.214510211887795E-07</v>
      </c>
      <c r="N238">
        <f t="shared" si="17"/>
        <v>0.9999874994491326</v>
      </c>
    </row>
    <row r="239" spans="10:14" ht="15">
      <c r="J239">
        <v>237</v>
      </c>
      <c r="K239">
        <f t="shared" si="14"/>
        <v>1.019248054511633E-07</v>
      </c>
      <c r="L239">
        <f t="shared" si="15"/>
        <v>0.9999962341605433</v>
      </c>
      <c r="M239">
        <f t="shared" si="16"/>
        <v>3.123705969702888E-07</v>
      </c>
      <c r="N239">
        <f t="shared" si="17"/>
        <v>0.9999878163359449</v>
      </c>
    </row>
    <row r="240" spans="10:14" ht="15">
      <c r="J240">
        <v>238</v>
      </c>
      <c r="K240">
        <f t="shared" si="14"/>
        <v>9.890727001974407E-08</v>
      </c>
      <c r="L240">
        <f t="shared" si="15"/>
        <v>0.9999963345682437</v>
      </c>
      <c r="M240">
        <f t="shared" si="16"/>
        <v>3.0357318650103055E-07</v>
      </c>
      <c r="N240">
        <f t="shared" si="17"/>
        <v>0.9999881242846602</v>
      </c>
    </row>
    <row r="241" spans="10:14" ht="15">
      <c r="J241">
        <v>239</v>
      </c>
      <c r="K241">
        <f t="shared" si="14"/>
        <v>9.598799257229704E-08</v>
      </c>
      <c r="L241">
        <f t="shared" si="15"/>
        <v>0.9999964320078344</v>
      </c>
      <c r="M241">
        <f t="shared" si="16"/>
        <v>2.950491293835308E-07</v>
      </c>
      <c r="N241">
        <f t="shared" si="17"/>
        <v>0.9999884235734317</v>
      </c>
    </row>
    <row r="242" spans="10:14" ht="15">
      <c r="J242">
        <v>240</v>
      </c>
      <c r="K242">
        <f t="shared" si="14"/>
        <v>9.316347875688746E-08</v>
      </c>
      <c r="L242">
        <f t="shared" si="15"/>
        <v>0.9999965265758152</v>
      </c>
      <c r="M242">
        <f t="shared" si="16"/>
        <v>2.867891239966246E-07</v>
      </c>
      <c r="N242">
        <f t="shared" si="17"/>
        <v>0.9999887144709324</v>
      </c>
    </row>
    <row r="243" spans="10:14" ht="15">
      <c r="J243">
        <v>241</v>
      </c>
      <c r="K243">
        <f t="shared" si="14"/>
        <v>9.043036910077742E-08</v>
      </c>
      <c r="L243">
        <f t="shared" si="15"/>
        <v>0.9999966183652585</v>
      </c>
      <c r="M243">
        <f t="shared" si="16"/>
        <v>2.7878421308185265E-07</v>
      </c>
      <c r="N243">
        <f t="shared" si="17"/>
        <v>0.9999889972367075</v>
      </c>
    </row>
    <row r="244" spans="10:14" ht="15">
      <c r="J244">
        <v>242</v>
      </c>
      <c r="K244">
        <f t="shared" si="14"/>
        <v>8.778543339086683E-08</v>
      </c>
      <c r="L244">
        <f t="shared" si="15"/>
        <v>0.9999967074659433</v>
      </c>
      <c r="M244">
        <f t="shared" si="16"/>
        <v>2.710257699530412E-07</v>
      </c>
      <c r="N244">
        <f t="shared" si="17"/>
        <v>0.999989272121511</v>
      </c>
    </row>
    <row r="245" spans="10:14" ht="15">
      <c r="J245">
        <v>243</v>
      </c>
      <c r="K245">
        <f t="shared" si="14"/>
        <v>8.522556530560804E-08</v>
      </c>
      <c r="L245">
        <f t="shared" si="15"/>
        <v>0.9999967939644799</v>
      </c>
      <c r="M245">
        <f t="shared" si="16"/>
        <v>2.635054853001581E-07</v>
      </c>
      <c r="N245">
        <f t="shared" si="17"/>
        <v>0.9999895393676302</v>
      </c>
    </row>
    <row r="246" spans="10:14" ht="15">
      <c r="J246">
        <v>244</v>
      </c>
      <c r="K246">
        <f t="shared" si="14"/>
        <v>8.274777728635797E-08</v>
      </c>
      <c r="L246">
        <f t="shared" si="15"/>
        <v>0.9999968779444326</v>
      </c>
      <c r="M246">
        <f t="shared" si="16"/>
        <v>2.562153545600184E-07</v>
      </c>
      <c r="N246">
        <f t="shared" si="17"/>
        <v>0.9999897992091964</v>
      </c>
    </row>
    <row r="247" spans="10:14" ht="15">
      <c r="J247">
        <v>245</v>
      </c>
      <c r="K247">
        <f t="shared" si="14"/>
        <v>8.034919563676572E-08</v>
      </c>
      <c r="L247">
        <f t="shared" si="15"/>
        <v>0.9999969594864354</v>
      </c>
      <c r="M247">
        <f t="shared" si="16"/>
        <v>2.49147665827798E-07</v>
      </c>
      <c r="N247">
        <f t="shared" si="17"/>
        <v>0.9999900518724836</v>
      </c>
    </row>
    <row r="248" spans="10:14" ht="15">
      <c r="J248">
        <v>246</v>
      </c>
      <c r="K248">
        <f t="shared" si="14"/>
        <v>7.802705583932852E-08</v>
      </c>
      <c r="L248">
        <f t="shared" si="15"/>
        <v>0.9999970386683034</v>
      </c>
      <c r="M248">
        <f t="shared" si="16"/>
        <v>2.4229498828449997E-07</v>
      </c>
      <c r="N248">
        <f t="shared" si="17"/>
        <v>0.9999902975761954</v>
      </c>
    </row>
    <row r="249" spans="10:14" ht="15">
      <c r="J249">
        <v>247</v>
      </c>
      <c r="K249">
        <f t="shared" si="14"/>
        <v>7.577869807884475E-08</v>
      </c>
      <c r="L249">
        <f t="shared" si="15"/>
        <v>0.9999971155651399</v>
      </c>
      <c r="M249">
        <f t="shared" si="16"/>
        <v>2.3565016111680322E-07</v>
      </c>
      <c r="N249">
        <f t="shared" si="17"/>
        <v>0.9999905365317406</v>
      </c>
    </row>
    <row r="250" spans="10:14" ht="15">
      <c r="J250">
        <v>248</v>
      </c>
      <c r="K250">
        <f t="shared" si="14"/>
        <v>7.360156296298315E-08</v>
      </c>
      <c r="L250">
        <f t="shared" si="15"/>
        <v>0.9999971902494393</v>
      </c>
      <c r="M250">
        <f t="shared" si="16"/>
        <v>2.2920628290688296E-07</v>
      </c>
      <c r="N250">
        <f t="shared" si="17"/>
        <v>0.9999907689434978</v>
      </c>
    </row>
    <row r="251" spans="10:14" ht="15">
      <c r="J251">
        <v>249</v>
      </c>
      <c r="K251">
        <f t="shared" si="14"/>
        <v>7.149318743069109E-08</v>
      </c>
      <c r="L251">
        <f t="shared" si="15"/>
        <v>0.9999972627911847</v>
      </c>
      <c r="M251">
        <f t="shared" si="16"/>
        <v>2.2295670147081157E-07</v>
      </c>
      <c r="N251">
        <f t="shared" si="17"/>
        <v>0.9999909950090694</v>
      </c>
    </row>
    <row r="252" spans="10:14" ht="15">
      <c r="J252">
        <v>250</v>
      </c>
      <c r="K252">
        <f t="shared" si="14"/>
        <v>6.945120083961887E-08</v>
      </c>
      <c r="L252">
        <f t="shared" si="15"/>
        <v>0.9999973332579428</v>
      </c>
      <c r="M252">
        <f t="shared" si="16"/>
        <v>2.1689500412524838E-07</v>
      </c>
      <c r="N252">
        <f t="shared" si="17"/>
        <v>0.9999912149195263</v>
      </c>
    </row>
    <row r="253" spans="10:14" ht="15">
      <c r="J253">
        <v>251</v>
      </c>
      <c r="K253">
        <f t="shared" si="14"/>
        <v>6.747332122419866E-08</v>
      </c>
      <c r="L253">
        <f t="shared" si="15"/>
        <v>0.9999974017149544</v>
      </c>
      <c r="M253">
        <f t="shared" si="16"/>
        <v>2.1101500836308956E-07</v>
      </c>
      <c r="N253">
        <f t="shared" si="17"/>
        <v>0.9999914288596424</v>
      </c>
    </row>
    <row r="254" spans="10:14" ht="15">
      <c r="J254">
        <v>252</v>
      </c>
      <c r="K254">
        <f t="shared" si="14"/>
        <v>6.555735171640816E-08</v>
      </c>
      <c r="L254">
        <f t="shared" si="15"/>
        <v>0.9999974682252211</v>
      </c>
      <c r="M254">
        <f t="shared" si="16"/>
        <v>2.0531075291966642E-07</v>
      </c>
      <c r="N254">
        <f t="shared" si="17"/>
        <v>0.9999916370081208</v>
      </c>
    </row>
    <row r="255" spans="10:14" ht="15">
      <c r="J255">
        <v>253</v>
      </c>
      <c r="K255">
        <f t="shared" si="14"/>
        <v>6.370117712166386E-08</v>
      </c>
      <c r="L255">
        <f t="shared" si="15"/>
        <v>0.9999975328495887</v>
      </c>
      <c r="M255">
        <f t="shared" si="16"/>
        <v>1.997764892119798E-07</v>
      </c>
      <c r="N255">
        <f t="shared" si="17"/>
        <v>0.9999918395378099</v>
      </c>
    </row>
    <row r="256" spans="10:14" ht="15">
      <c r="J256">
        <v>254</v>
      </c>
      <c r="K256">
        <f t="shared" si="14"/>
        <v>6.190276064265185E-08</v>
      </c>
      <c r="L256">
        <f t="shared" si="15"/>
        <v>0.9999975956468272</v>
      </c>
      <c r="M256">
        <f t="shared" si="16"/>
        <v>1.9440667313427884E-07</v>
      </c>
      <c r="N256">
        <f t="shared" si="17"/>
        <v>0.9999920366159128</v>
      </c>
    </row>
    <row r="257" spans="10:14" ht="15">
      <c r="J257">
        <v>255</v>
      </c>
      <c r="K257">
        <f t="shared" si="14"/>
        <v>6.016014074426589E-08</v>
      </c>
      <c r="L257">
        <f t="shared" si="15"/>
        <v>0.999997656673708</v>
      </c>
      <c r="M257">
        <f t="shared" si="16"/>
        <v>1.8919595719412065E-07</v>
      </c>
      <c r="N257">
        <f t="shared" si="17"/>
        <v>0.9999922284041874</v>
      </c>
    </row>
    <row r="258" spans="10:14" ht="15">
      <c r="J258">
        <v>256</v>
      </c>
      <c r="K258">
        <f t="shared" si="14"/>
        <v>5.8471428153154355E-08</v>
      </c>
      <c r="L258">
        <f t="shared" si="15"/>
        <v>0.999997715985077</v>
      </c>
      <c r="M258">
        <f t="shared" si="16"/>
        <v>1.8413918297375644E-07</v>
      </c>
      <c r="N258">
        <f t="shared" si="17"/>
        <v>0.9999924150591392</v>
      </c>
    </row>
    <row r="259" spans="10:14" ht="15">
      <c r="J259">
        <v>257</v>
      </c>
      <c r="K259">
        <f t="shared" si="14"/>
        <v>5.6834802985697696E-08</v>
      </c>
      <c r="L259">
        <f t="shared" si="15"/>
        <v>0.9999977736339261</v>
      </c>
      <c r="M259">
        <f t="shared" si="16"/>
        <v>1.7923137390245437E-07</v>
      </c>
      <c r="N259">
        <f t="shared" si="17"/>
        <v>0.9999925967322065</v>
      </c>
    </row>
    <row r="260" spans="10:14" ht="15">
      <c r="J260">
        <v>258</v>
      </c>
      <c r="K260">
        <f aca="true" t="shared" si="18" ref="K260:K323">_xlfn.LOGNORM.DIST(J260,$F$2,$G$2,FALSE)</f>
        <v>5.5248511998539607E-08</v>
      </c>
      <c r="L260">
        <f aca="true" t="shared" si="19" ref="L260:L323">_xlfn.LOGNORM.DIST(J260,$F$2,$G$2,TRUE)</f>
        <v>0.9999978296714603</v>
      </c>
      <c r="M260">
        <f aca="true" t="shared" si="20" ref="M260:M323">_xlfn.LOGNORM.DIST(J260,$I$2,$G$2,FALSE)</f>
        <v>1.7446772832600508E-07</v>
      </c>
      <c r="N260">
        <f aca="true" t="shared" si="21" ref="N260:N323">_xlfn.LOGNORM.DIST(J260,$I$2,$G$2,TRUE)</f>
        <v>0.9999927735699395</v>
      </c>
    </row>
    <row r="261" spans="10:14" ht="15">
      <c r="J261">
        <v>259</v>
      </c>
      <c r="K261">
        <f t="shared" si="18"/>
        <v>5.3710865956079734E-08</v>
      </c>
      <c r="L261">
        <f t="shared" si="19"/>
        <v>0.9999978841471643</v>
      </c>
      <c r="M261">
        <f t="shared" si="20"/>
        <v>1.6984361286034004E-07</v>
      </c>
      <c r="N261">
        <f t="shared" si="21"/>
        <v>0.9999929457141714</v>
      </c>
    </row>
    <row r="262" spans="10:14" ht="15">
      <c r="J262">
        <v>260</v>
      </c>
      <c r="K262">
        <f t="shared" si="18"/>
        <v>5.222023710961276E-08</v>
      </c>
      <c r="L262">
        <f t="shared" si="19"/>
        <v>0.999997937108864</v>
      </c>
      <c r="M262">
        <f t="shared" si="20"/>
        <v>1.6535455601678816E-07</v>
      </c>
      <c r="N262">
        <f t="shared" si="21"/>
        <v>0.9999931133021831</v>
      </c>
    </row>
    <row r="263" spans="10:14" ht="15">
      <c r="J263">
        <v>261</v>
      </c>
      <c r="K263">
        <f t="shared" si="18"/>
        <v>5.0775056783052526E-08</v>
      </c>
      <c r="L263">
        <f t="shared" si="19"/>
        <v>0.9999979886027874</v>
      </c>
      <c r="M263">
        <f t="shared" si="20"/>
        <v>1.6099624208708682E-07</v>
      </c>
      <c r="N263">
        <f t="shared" si="21"/>
        <v>0.9999932764668628</v>
      </c>
    </row>
    <row r="264" spans="10:14" ht="15">
      <c r="J264">
        <v>262</v>
      </c>
      <c r="K264">
        <f t="shared" si="18"/>
        <v>4.9373813060418456E-08</v>
      </c>
      <c r="L264">
        <f t="shared" si="19"/>
        <v>0.9999980386736225</v>
      </c>
      <c r="M264">
        <f t="shared" si="20"/>
        <v>1.5676450527680112E-07</v>
      </c>
      <c r="N264">
        <f t="shared" si="21"/>
        <v>0.999993435336858</v>
      </c>
    </row>
    <row r="265" spans="10:14" ht="15">
      <c r="J265">
        <v>263</v>
      </c>
      <c r="K265">
        <f t="shared" si="18"/>
        <v>4.801504857050651E-08</v>
      </c>
      <c r="L265">
        <f t="shared" si="19"/>
        <v>0.9999980873645727</v>
      </c>
      <c r="M265">
        <f t="shared" si="20"/>
        <v>1.5265532407636335E-07</v>
      </c>
      <c r="N265">
        <f t="shared" si="21"/>
        <v>0.9999935900367236</v>
      </c>
    </row>
    <row r="266" spans="10:14" ht="15">
      <c r="J266">
        <v>264</v>
      </c>
      <c r="K266">
        <f t="shared" si="18"/>
        <v>4.6697358364374475E-08</v>
      </c>
      <c r="L266">
        <f t="shared" si="19"/>
        <v>0.9999981347174105</v>
      </c>
      <c r="M266">
        <f t="shared" si="20"/>
        <v>1.4866481585942322E-07</v>
      </c>
      <c r="N266">
        <f t="shared" si="21"/>
        <v>0.9999937406870624</v>
      </c>
    </row>
    <row r="267" spans="10:14" ht="15">
      <c r="J267">
        <v>265</v>
      </c>
      <c r="K267">
        <f t="shared" si="18"/>
        <v>4.541938788148802E-08</v>
      </c>
      <c r="L267">
        <f t="shared" si="19"/>
        <v>0.9999981807725288</v>
      </c>
      <c r="M267">
        <f t="shared" si="20"/>
        <v>1.4478923169867391E-07</v>
      </c>
      <c r="N267">
        <f t="shared" si="21"/>
        <v>0.9999938874046619</v>
      </c>
    </row>
    <row r="268" spans="10:14" ht="15">
      <c r="J268">
        <v>266</v>
      </c>
      <c r="K268">
        <f t="shared" si="18"/>
        <v>4.41798310005685E-08</v>
      </c>
      <c r="L268">
        <f t="shared" si="19"/>
        <v>0.9999982255689903</v>
      </c>
      <c r="M268">
        <f t="shared" si="20"/>
        <v>1.4102495138979068E-07</v>
      </c>
      <c r="N268">
        <f t="shared" si="21"/>
        <v>0.9999940303026257</v>
      </c>
    </row>
    <row r="269" spans="10:14" ht="15">
      <c r="J269">
        <v>267</v>
      </c>
      <c r="K269">
        <f t="shared" si="18"/>
        <v>4.297742817137078E-08</v>
      </c>
      <c r="L269">
        <f t="shared" si="19"/>
        <v>0.999998269144575</v>
      </c>
      <c r="M269">
        <f t="shared" si="20"/>
        <v>1.3736847867452903E-07</v>
      </c>
      <c r="N269">
        <f t="shared" si="21"/>
        <v>0.9999941694904992</v>
      </c>
    </row>
    <row r="270" spans="10:14" ht="15">
      <c r="J270">
        <v>268</v>
      </c>
      <c r="K270">
        <f t="shared" si="18"/>
        <v>4.181096462380179E-08</v>
      </c>
      <c r="L270">
        <f t="shared" si="19"/>
        <v>0.999998311535826</v>
      </c>
      <c r="M270">
        <f t="shared" si="20"/>
        <v>1.3381643665445797E-07</v>
      </c>
      <c r="N270">
        <f t="shared" si="21"/>
        <v>0.999994305074392</v>
      </c>
    </row>
    <row r="271" spans="10:14" ht="15">
      <c r="J271">
        <v>269</v>
      </c>
      <c r="K271">
        <f t="shared" si="18"/>
        <v>4.0679268650957124E-08</v>
      </c>
      <c r="L271">
        <f t="shared" si="19"/>
        <v>0.999998352778093</v>
      </c>
      <c r="M271">
        <f t="shared" si="20"/>
        <v>1.303655633871692E-07</v>
      </c>
      <c r="N271">
        <f t="shared" si="21"/>
        <v>0.9999944371570942</v>
      </c>
    </row>
    <row r="272" spans="10:14" ht="15">
      <c r="J272">
        <v>270</v>
      </c>
      <c r="K272">
        <f t="shared" si="18"/>
        <v>3.9581209962814965E-08</v>
      </c>
      <c r="L272">
        <f t="shared" si="19"/>
        <v>0.9999983929055752</v>
      </c>
      <c r="M272">
        <f t="shared" si="20"/>
        <v>1.2701270765721426E-07</v>
      </c>
      <c r="N272">
        <f t="shared" si="21"/>
        <v>0.99999456583819</v>
      </c>
    </row>
    <row r="273" spans="10:14" ht="15">
      <c r="J273">
        <v>271</v>
      </c>
      <c r="K273">
        <f t="shared" si="18"/>
        <v>3.851569810747998E-08</v>
      </c>
      <c r="L273">
        <f t="shared" si="19"/>
        <v>0.9999984319513614</v>
      </c>
      <c r="M273">
        <f t="shared" si="20"/>
        <v>1.2375482491432192E-07</v>
      </c>
      <c r="N273">
        <f t="shared" si="21"/>
        <v>0.9999946912141661</v>
      </c>
    </row>
    <row r="274" spans="10:14" ht="15">
      <c r="J274">
        <v>272</v>
      </c>
      <c r="K274">
        <f t="shared" si="18"/>
        <v>3.748168095701573E-08</v>
      </c>
      <c r="L274">
        <f t="shared" si="19"/>
        <v>0.9999984699474692</v>
      </c>
      <c r="M274">
        <f t="shared" si="20"/>
        <v>1.205889733718273E-07</v>
      </c>
      <c r="N274">
        <f t="shared" si="21"/>
        <v>0.9999948133785158</v>
      </c>
    </row>
    <row r="275" spans="10:14" ht="15">
      <c r="J275">
        <v>273</v>
      </c>
      <c r="K275">
        <f t="shared" si="18"/>
        <v>3.64781432550414E-08</v>
      </c>
      <c r="L275">
        <f t="shared" si="19"/>
        <v>0.9999985069248828</v>
      </c>
      <c r="M275">
        <f t="shared" si="20"/>
        <v>1.1751231025855327E-07</v>
      </c>
      <c r="N275">
        <f t="shared" si="21"/>
        <v>0.9999949324218412</v>
      </c>
    </row>
    <row r="276" spans="10:14" ht="15">
      <c r="J276">
        <v>274</v>
      </c>
      <c r="K276">
        <f t="shared" si="18"/>
        <v>3.550410522339872E-08</v>
      </c>
      <c r="L276">
        <f t="shared" si="19"/>
        <v>0.9999985429135886</v>
      </c>
      <c r="M276">
        <f t="shared" si="20"/>
        <v>1.1452208821766469E-07</v>
      </c>
      <c r="N276">
        <f t="shared" si="21"/>
        <v>0.9999950484319491</v>
      </c>
    </row>
    <row r="277" spans="10:14" ht="15">
      <c r="J277">
        <v>275</v>
      </c>
      <c r="K277">
        <f t="shared" si="18"/>
        <v>3.455862122532677E-08</v>
      </c>
      <c r="L277">
        <f t="shared" si="19"/>
        <v>0.9999985779426108</v>
      </c>
      <c r="M277">
        <f t="shared" si="20"/>
        <v>1.1161565184635081E-07</v>
      </c>
      <c r="N277">
        <f t="shared" si="21"/>
        <v>0.9999951614939452</v>
      </c>
    </row>
    <row r="278" spans="10:14" ht="15">
      <c r="J278">
        <v>276</v>
      </c>
      <c r="K278">
        <f t="shared" si="18"/>
        <v>3.3640778482689155E-08</v>
      </c>
      <c r="L278">
        <f t="shared" si="19"/>
        <v>0.9999986120400445</v>
      </c>
      <c r="M278">
        <f t="shared" si="20"/>
        <v>1.0879043437041832E-07</v>
      </c>
      <c r="N278">
        <f t="shared" si="21"/>
        <v>0.9999952716903248</v>
      </c>
    </row>
    <row r="279" spans="10:14" ht="15">
      <c r="J279">
        <v>277</v>
      </c>
      <c r="K279">
        <f t="shared" si="18"/>
        <v>3.274969584492441E-08</v>
      </c>
      <c r="L279">
        <f t="shared" si="19"/>
        <v>0.9999986452330875</v>
      </c>
      <c r="M279">
        <f t="shared" si="20"/>
        <v>1.0604395444818183E-07</v>
      </c>
      <c r="N279">
        <f t="shared" si="21"/>
        <v>0.9999953791010588</v>
      </c>
    </row>
    <row r="280" spans="10:14" ht="15">
      <c r="J280">
        <v>278</v>
      </c>
      <c r="K280">
        <f t="shared" si="18"/>
        <v>3.188452260748748E-08</v>
      </c>
      <c r="L280">
        <f t="shared" si="19"/>
        <v>0.9999986775480723</v>
      </c>
      <c r="M280">
        <f t="shared" si="20"/>
        <v>1.0337381309826304E-07</v>
      </c>
      <c r="N280">
        <f t="shared" si="21"/>
        <v>0.999995483803679</v>
      </c>
    </row>
    <row r="281" spans="10:14" ht="15">
      <c r="J281">
        <v>279</v>
      </c>
      <c r="K281">
        <f t="shared" si="18"/>
        <v>3.1044437377655734E-08</v>
      </c>
      <c r="L281">
        <f t="shared" si="19"/>
        <v>0.999998709010495</v>
      </c>
      <c r="M281">
        <f t="shared" si="20"/>
        <v>1.0077769074615911E-07</v>
      </c>
      <c r="N281">
        <f t="shared" si="21"/>
        <v>0.9999955858733572</v>
      </c>
    </row>
    <row r="282" spans="10:14" ht="15">
      <c r="J282">
        <v>280</v>
      </c>
      <c r="K282">
        <f t="shared" si="18"/>
        <v>3.022864698567495E-08</v>
      </c>
      <c r="L282">
        <f t="shared" si="19"/>
        <v>0.999998739645045</v>
      </c>
      <c r="M282">
        <f t="shared" si="20"/>
        <v>9.825334438466789E-08</v>
      </c>
      <c r="N282">
        <f t="shared" si="21"/>
        <v>0.999995685382985</v>
      </c>
    </row>
    <row r="283" spans="10:14" ht="15">
      <c r="J283">
        <v>281</v>
      </c>
      <c r="K283">
        <f t="shared" si="18"/>
        <v>2.9436385439303523E-08</v>
      </c>
      <c r="L283">
        <f t="shared" si="19"/>
        <v>0.9999987694756317</v>
      </c>
      <c r="M283">
        <f t="shared" si="20"/>
        <v>9.579860484346179E-08</v>
      </c>
      <c r="N283">
        <f t="shared" si="21"/>
        <v>0.9999957824032475</v>
      </c>
    </row>
    <row r="284" spans="10:14" ht="15">
      <c r="J284">
        <v>282</v>
      </c>
      <c r="K284">
        <f t="shared" si="18"/>
        <v>2.8666912919911943E-08</v>
      </c>
      <c r="L284">
        <f t="shared" si="19"/>
        <v>0.999998798525412</v>
      </c>
      <c r="M284">
        <f t="shared" si="20"/>
        <v>9.341137416334576E-08</v>
      </c>
      <c r="N284">
        <f t="shared" si="21"/>
        <v>0.9999958770026969</v>
      </c>
    </row>
    <row r="285" spans="10:14" ht="15">
      <c r="J285">
        <v>283</v>
      </c>
      <c r="K285">
        <f t="shared" si="18"/>
        <v>2.7919514818367372E-08</v>
      </c>
      <c r="L285">
        <f t="shared" si="19"/>
        <v>0.9999988268168154</v>
      </c>
      <c r="M285">
        <f t="shared" si="20"/>
        <v>9.10896230708697E-08</v>
      </c>
      <c r="N285">
        <f t="shared" si="21"/>
        <v>0.9999959692478216</v>
      </c>
    </row>
    <row r="286" spans="10:14" ht="15">
      <c r="J286">
        <v>284</v>
      </c>
      <c r="K286">
        <f t="shared" si="18"/>
        <v>2.7193500809022954E-08</v>
      </c>
      <c r="L286">
        <f t="shared" si="19"/>
        <v>0.9999988543715693</v>
      </c>
      <c r="M286">
        <f t="shared" si="20"/>
        <v>8.883138854921753E-08</v>
      </c>
      <c r="N286">
        <f t="shared" si="21"/>
        <v>0.9999960592031145</v>
      </c>
    </row>
    <row r="287" spans="10:14" ht="15">
      <c r="J287">
        <v>285</v>
      </c>
      <c r="K287">
        <f t="shared" si="18"/>
        <v>2.6488203960201867E-08</v>
      </c>
      <c r="L287">
        <f t="shared" si="19"/>
        <v>0.9999988812107226</v>
      </c>
      <c r="M287">
        <f t="shared" si="20"/>
        <v>8.663477150143689E-08</v>
      </c>
      <c r="N287">
        <f t="shared" si="21"/>
        <v>0.9999961469311371</v>
      </c>
    </row>
    <row r="288" spans="10:14" ht="15">
      <c r="J288">
        <v>286</v>
      </c>
      <c r="K288">
        <f t="shared" si="18"/>
        <v>2.5802979879638666E-08</v>
      </c>
      <c r="L288">
        <f t="shared" si="19"/>
        <v>0.999998907354668</v>
      </c>
      <c r="M288">
        <f t="shared" si="20"/>
        <v>8.449793450224606E-08</v>
      </c>
      <c r="N288">
        <f t="shared" si="21"/>
        <v>0.9999962324925835</v>
      </c>
    </row>
    <row r="289" spans="10:14" ht="15">
      <c r="J289">
        <v>287</v>
      </c>
      <c r="K289">
        <f t="shared" si="18"/>
        <v>2.5137205893409286E-08</v>
      </c>
      <c r="L289">
        <f t="shared" si="19"/>
        <v>0.9999989328231654</v>
      </c>
      <c r="M289">
        <f t="shared" si="20"/>
        <v>8.241909963483544E-08</v>
      </c>
      <c r="N289">
        <f t="shared" si="21"/>
        <v>0.9999963159463396</v>
      </c>
    </row>
    <row r="290" spans="10:14" ht="15">
      <c r="J290">
        <v>288</v>
      </c>
      <c r="K290">
        <f t="shared" si="18"/>
        <v>2.4490280256952652E-08</v>
      </c>
      <c r="L290">
        <f t="shared" si="19"/>
        <v>0.9999989576353623</v>
      </c>
      <c r="M290">
        <f t="shared" si="20"/>
        <v>8.03965464092206E-08</v>
      </c>
      <c r="N290">
        <f t="shared" si="21"/>
        <v>0.9999963973495427</v>
      </c>
    </row>
    <row r="291" spans="10:14" ht="15">
      <c r="J291">
        <v>289</v>
      </c>
      <c r="K291">
        <f t="shared" si="18"/>
        <v>2.3861621396836283E-08</v>
      </c>
      <c r="L291">
        <f t="shared" si="19"/>
        <v>0.9999989818098146</v>
      </c>
      <c r="M291">
        <f t="shared" si="20"/>
        <v>7.842860975885513E-08</v>
      </c>
      <c r="N291">
        <f t="shared" si="21"/>
        <v>0.9999964767576374</v>
      </c>
    </row>
    <row r="292" spans="10:14" ht="15">
      <c r="J292">
        <v>290</v>
      </c>
      <c r="K292">
        <f t="shared" si="18"/>
        <v>2.3250667181993205E-08</v>
      </c>
      <c r="L292">
        <f t="shared" si="19"/>
        <v>0.9999990053645065</v>
      </c>
      <c r="M292">
        <f t="shared" si="20"/>
        <v>7.6513678112359E-08</v>
      </c>
      <c r="N292">
        <f t="shared" si="21"/>
        <v>0.99999655422443</v>
      </c>
    </row>
    <row r="293" spans="10:14" ht="15">
      <c r="J293">
        <v>291</v>
      </c>
      <c r="K293">
        <f t="shared" si="18"/>
        <v>2.2656874223201657E-08</v>
      </c>
      <c r="L293">
        <f t="shared" si="19"/>
        <v>0.9999990283168692</v>
      </c>
      <c r="M293">
        <f t="shared" si="20"/>
        <v>7.465019153734547E-08</v>
      </c>
      <c r="N293">
        <f t="shared" si="21"/>
        <v>0.9999966298021413</v>
      </c>
    </row>
    <row r="294" spans="10:14" ht="15">
      <c r="J294">
        <v>292</v>
      </c>
      <c r="K294">
        <f t="shared" si="18"/>
        <v>2.2079717199642578E-08</v>
      </c>
      <c r="L294">
        <f t="shared" si="19"/>
        <v>0.9999990506838</v>
      </c>
      <c r="M294">
        <f t="shared" si="20"/>
        <v>7.283663995346769E-08</v>
      </c>
      <c r="N294">
        <f t="shared" si="21"/>
        <v>0.9999967035414575</v>
      </c>
    </row>
    <row r="295" spans="10:14" ht="15">
      <c r="J295">
        <v>293</v>
      </c>
      <c r="K295">
        <f t="shared" si="18"/>
        <v>2.151868821141161E-08</v>
      </c>
      <c r="L295">
        <f t="shared" si="19"/>
        <v>0.9999990724816794</v>
      </c>
      <c r="M295">
        <f t="shared" si="20"/>
        <v>7.107156141191212E-08</v>
      </c>
      <c r="N295">
        <f t="shared" si="21"/>
        <v>0.9999967754915784</v>
      </c>
    </row>
    <row r="296" spans="10:14" ht="15">
      <c r="J296">
        <v>294</v>
      </c>
      <c r="K296">
        <f t="shared" si="18"/>
        <v>2.097329615692228E-08</v>
      </c>
      <c r="L296">
        <f t="shared" si="19"/>
        <v>0.9999990937263886</v>
      </c>
      <c r="M296">
        <f t="shared" si="20"/>
        <v>6.935354043871025E-08</v>
      </c>
      <c r="N296">
        <f t="shared" si="21"/>
        <v>0.9999968457002657</v>
      </c>
    </row>
    <row r="297" spans="10:14" ht="15">
      <c r="J297">
        <v>295</v>
      </c>
      <c r="K297">
        <f t="shared" si="18"/>
        <v>2.0443066134174943E-08</v>
      </c>
      <c r="L297">
        <f t="shared" si="19"/>
        <v>0.9999991144333256</v>
      </c>
      <c r="M297">
        <f t="shared" si="20"/>
        <v>6.768120643932003E-08</v>
      </c>
      <c r="N297">
        <f t="shared" si="21"/>
        <v>0.9999969142138878</v>
      </c>
    </row>
    <row r="298" spans="10:14" ht="15">
      <c r="J298">
        <v>296</v>
      </c>
      <c r="K298">
        <f t="shared" si="18"/>
        <v>1.992753886491651E-08</v>
      </c>
      <c r="L298">
        <f t="shared" si="19"/>
        <v>0.9999991346174216</v>
      </c>
      <c r="M298">
        <f t="shared" si="20"/>
        <v>6.605323216206879E-08</v>
      </c>
      <c r="N298">
        <f t="shared" si="21"/>
        <v>0.9999969810774647</v>
      </c>
    </row>
    <row r="299" spans="10:14" ht="15">
      <c r="J299">
        <v>297</v>
      </c>
      <c r="K299">
        <f t="shared" si="18"/>
        <v>1.9426270140752932E-08</v>
      </c>
      <c r="L299">
        <f t="shared" si="19"/>
        <v>0.999999154293156</v>
      </c>
      <c r="M299">
        <f t="shared" si="20"/>
        <v>6.446833221811745E-08</v>
      </c>
      <c r="N299">
        <f t="shared" si="21"/>
        <v>0.9999970463347099</v>
      </c>
    </row>
    <row r="300" spans="10:14" ht="15">
      <c r="J300">
        <v>298</v>
      </c>
      <c r="K300">
        <f t="shared" si="18"/>
        <v>1.8938830290326062E-08</v>
      </c>
      <c r="L300">
        <f t="shared" si="19"/>
        <v>0.9999991734745713</v>
      </c>
      <c r="M300">
        <f t="shared" si="20"/>
        <v>6.292526165573753E-08</v>
      </c>
      <c r="N300">
        <f t="shared" si="21"/>
        <v>0.9999971100280718</v>
      </c>
    </row>
    <row r="301" spans="10:14" ht="15">
      <c r="J301">
        <v>299</v>
      </c>
      <c r="K301">
        <f t="shared" si="18"/>
        <v>1.8464803666692367E-08</v>
      </c>
      <c r="L301">
        <f t="shared" si="19"/>
        <v>0.9999991921752875</v>
      </c>
      <c r="M301">
        <f t="shared" si="20"/>
        <v>6.14228145867579E-08</v>
      </c>
      <c r="N301">
        <f t="shared" si="21"/>
        <v>0.9999971721987739</v>
      </c>
    </row>
    <row r="302" spans="10:14" ht="15">
      <c r="J302">
        <v>300</v>
      </c>
      <c r="K302">
        <f t="shared" si="18"/>
        <v>1.8003788154091707E-08</v>
      </c>
      <c r="L302">
        <f t="shared" si="19"/>
        <v>0.9999992104085156</v>
      </c>
      <c r="M302">
        <f t="shared" si="20"/>
        <v>5.995982286314235E-08</v>
      </c>
      <c r="N302">
        <f t="shared" si="21"/>
        <v>0.9999972328868524</v>
      </c>
    </row>
    <row r="303" spans="10:14" ht="15">
      <c r="J303">
        <v>301</v>
      </c>
      <c r="K303">
        <f t="shared" si="18"/>
        <v>1.755539469331883E-08</v>
      </c>
      <c r="L303">
        <f t="shared" si="19"/>
        <v>0.999999228187071</v>
      </c>
      <c r="M303">
        <f t="shared" si="20"/>
        <v>5.853515480174158E-08</v>
      </c>
      <c r="N303">
        <f t="shared" si="21"/>
        <v>0.9999972921311938</v>
      </c>
    </row>
    <row r="304" spans="10:14" ht="15">
      <c r="J304">
        <v>302</v>
      </c>
      <c r="K304">
        <f t="shared" si="18"/>
        <v>1.7119246824949476E-08</v>
      </c>
      <c r="L304">
        <f t="shared" si="19"/>
        <v>0.9999992455233867</v>
      </c>
      <c r="M304">
        <f t="shared" si="20"/>
        <v>5.7147713955344236E-08</v>
      </c>
      <c r="N304">
        <f t="shared" si="21"/>
        <v>0.9999973499695707</v>
      </c>
    </row>
    <row r="305" spans="10:14" ht="15">
      <c r="J305">
        <v>303</v>
      </c>
      <c r="K305">
        <f t="shared" si="18"/>
        <v>1.6694980249705196E-08</v>
      </c>
      <c r="L305">
        <f t="shared" si="19"/>
        <v>0.999999262429525</v>
      </c>
      <c r="M305">
        <f t="shared" si="20"/>
        <v>5.5796437928226894E-08</v>
      </c>
      <c r="N305">
        <f t="shared" si="21"/>
        <v>0.9999974064386763</v>
      </c>
    </row>
    <row r="306" spans="10:14" ht="15">
      <c r="J306">
        <v>304</v>
      </c>
      <c r="K306">
        <f t="shared" si="18"/>
        <v>1.6282242405266855E-08</v>
      </c>
      <c r="L306">
        <f t="shared" si="19"/>
        <v>0.99999927891719</v>
      </c>
      <c r="M306">
        <f t="shared" si="20"/>
        <v>5.4480297234477183E-08</v>
      </c>
      <c r="N306">
        <f t="shared" si="21"/>
        <v>0.9999974615741579</v>
      </c>
    </row>
    <row r="307" spans="10:14" ht="15">
      <c r="J307">
        <v>305</v>
      </c>
      <c r="K307">
        <f t="shared" si="18"/>
        <v>1.588069205888364E-08</v>
      </c>
      <c r="L307">
        <f t="shared" si="19"/>
        <v>0.9999992949977389</v>
      </c>
      <c r="M307">
        <f t="shared" si="20"/>
        <v>5.319829419744721E-08</v>
      </c>
      <c r="N307">
        <f t="shared" si="21"/>
        <v>0.9999975154106496</v>
      </c>
    </row>
    <row r="308" spans="10:14" ht="15">
      <c r="J308">
        <v>306</v>
      </c>
      <c r="K308">
        <f t="shared" si="18"/>
        <v>1.5489998915143837E-08</v>
      </c>
      <c r="L308">
        <f t="shared" si="19"/>
        <v>0.999999310682193</v>
      </c>
      <c r="M308">
        <f t="shared" si="20"/>
        <v>5.1949461888738284E-08</v>
      </c>
      <c r="N308">
        <f t="shared" si="21"/>
        <v>0.999997567981803</v>
      </c>
    </row>
    <row r="309" spans="10:14" ht="15">
      <c r="J309">
        <v>307</v>
      </c>
      <c r="K309">
        <f t="shared" si="18"/>
        <v>1.5109843238308134E-08</v>
      </c>
      <c r="L309">
        <f t="shared" si="19"/>
        <v>0.9999993259812491</v>
      </c>
      <c r="M309">
        <f t="shared" si="20"/>
        <v>5.073286310521265E-08</v>
      </c>
      <c r="N309">
        <f t="shared" si="21"/>
        <v>0.9999976193203176</v>
      </c>
    </row>
    <row r="310" spans="10:14" ht="15">
      <c r="J310">
        <v>308</v>
      </c>
      <c r="K310">
        <f t="shared" si="18"/>
        <v>1.4739915488626794E-08</v>
      </c>
      <c r="L310">
        <f t="shared" si="19"/>
        <v>0.9999993409052887</v>
      </c>
      <c r="M310">
        <f t="shared" si="20"/>
        <v>4.9547589382560776E-08</v>
      </c>
      <c r="N310">
        <f t="shared" si="21"/>
        <v>0.9999976694579705</v>
      </c>
    </row>
    <row r="311" spans="10:14" ht="15">
      <c r="J311">
        <v>309</v>
      </c>
      <c r="K311">
        <f t="shared" si="18"/>
        <v>1.4379915972086514E-08</v>
      </c>
      <c r="L311">
        <f t="shared" si="19"/>
        <v>0.9999993554643893</v>
      </c>
      <c r="M311">
        <f t="shared" si="20"/>
        <v>4.83927600440396E-08</v>
      </c>
      <c r="N311">
        <f t="shared" si="21"/>
        <v>0.9999977184256441</v>
      </c>
    </row>
    <row r="312" spans="10:14" ht="15">
      <c r="J312">
        <v>310</v>
      </c>
      <c r="K312">
        <f t="shared" si="18"/>
        <v>1.40295545030605E-08</v>
      </c>
      <c r="L312">
        <f t="shared" si="19"/>
        <v>0.9999993696683332</v>
      </c>
      <c r="M312">
        <f t="shared" si="20"/>
        <v>4.726752128303131E-08</v>
      </c>
      <c r="N312">
        <f t="shared" si="21"/>
        <v>0.9999977662533538</v>
      </c>
    </row>
    <row r="313" spans="10:14" ht="15">
      <c r="J313">
        <v>311</v>
      </c>
      <c r="K313">
        <f t="shared" si="18"/>
        <v>1.3688550079350392E-08</v>
      </c>
      <c r="L313">
        <f t="shared" si="19"/>
        <v>0.9999993835266172</v>
      </c>
      <c r="M313">
        <f t="shared" si="20"/>
        <v>4.617104527813896E-08</v>
      </c>
      <c r="N313">
        <f t="shared" si="21"/>
        <v>0.999997812970274</v>
      </c>
    </row>
    <row r="314" spans="10:14" ht="15">
      <c r="J314">
        <v>312</v>
      </c>
      <c r="K314">
        <f t="shared" si="18"/>
        <v>1.3356630569137438E-08</v>
      </c>
      <c r="L314">
        <f t="shared" si="19"/>
        <v>0.9999993970484616</v>
      </c>
      <c r="M314">
        <f t="shared" si="20"/>
        <v>4.510252933958896E-08</v>
      </c>
      <c r="N314">
        <f t="shared" si="21"/>
        <v>0.9999978586047641</v>
      </c>
    </row>
    <row r="315" spans="10:14" ht="15">
      <c r="J315">
        <v>313</v>
      </c>
      <c r="K315">
        <f t="shared" si="18"/>
        <v>1.3033532409374515E-08</v>
      </c>
      <c r="L315">
        <f t="shared" si="19"/>
        <v>0.9999994102428187</v>
      </c>
      <c r="M315">
        <f t="shared" si="20"/>
        <v>4.406119508574996E-08</v>
      </c>
      <c r="N315">
        <f t="shared" si="21"/>
        <v>0.999997903184393</v>
      </c>
    </row>
    <row r="316" spans="10:14" ht="15">
      <c r="J316">
        <v>314</v>
      </c>
      <c r="K316">
        <f t="shared" si="18"/>
        <v>1.271900031517383E-08</v>
      </c>
      <c r="L316">
        <f t="shared" si="19"/>
        <v>0.9999994231183816</v>
      </c>
      <c r="M316">
        <f t="shared" si="20"/>
        <v>4.304628764863408E-08</v>
      </c>
      <c r="N316">
        <f t="shared" si="21"/>
        <v>0.999997946735963</v>
      </c>
    </row>
    <row r="317" spans="10:14" ht="15">
      <c r="J317">
        <v>315</v>
      </c>
      <c r="K317">
        <f t="shared" si="18"/>
        <v>1.2412786999761678E-08</v>
      </c>
      <c r="L317">
        <f t="shared" si="19"/>
        <v>0.9999994356835922</v>
      </c>
      <c r="M317">
        <f t="shared" si="20"/>
        <v>4.205707490729171E-08</v>
      </c>
      <c r="N317">
        <f t="shared" si="21"/>
        <v>0.999997989285533</v>
      </c>
    </row>
    <row r="318" spans="10:14" ht="15">
      <c r="J318">
        <v>316</v>
      </c>
      <c r="K318">
        <f t="shared" si="18"/>
        <v>1.2114652904590166E-08</v>
      </c>
      <c r="L318">
        <f t="shared" si="19"/>
        <v>0.9999994479466486</v>
      </c>
      <c r="M318">
        <f t="shared" si="20"/>
        <v>4.1092846748048975E-08</v>
      </c>
      <c r="N318">
        <f t="shared" si="21"/>
        <v>0.9999980308584407</v>
      </c>
    </row>
    <row r="319" spans="10:14" ht="15">
      <c r="J319">
        <v>317</v>
      </c>
      <c r="K319">
        <f t="shared" si="18"/>
        <v>1.1824365939212626E-08</v>
      </c>
      <c r="L319">
        <f t="shared" si="19"/>
        <v>0.9999994599155136</v>
      </c>
      <c r="M319">
        <f t="shared" si="20"/>
        <v>4.0152914350586E-08</v>
      </c>
      <c r="N319">
        <f t="shared" si="21"/>
        <v>0.9999980714793248</v>
      </c>
    </row>
    <row r="320" spans="10:14" ht="15">
      <c r="J320">
        <v>318</v>
      </c>
      <c r="K320">
        <f t="shared" si="18"/>
        <v>1.1541701230545595E-08</v>
      </c>
      <c r="L320">
        <f t="shared" si="19"/>
        <v>0.9999994715979212</v>
      </c>
      <c r="M320">
        <f t="shared" si="20"/>
        <v>3.923660949888644E-08</v>
      </c>
      <c r="N320">
        <f t="shared" si="21"/>
        <v>0.9999981111721451</v>
      </c>
    </row>
    <row r="321" spans="10:14" ht="15">
      <c r="J321">
        <v>319</v>
      </c>
      <c r="K321">
        <f t="shared" si="18"/>
        <v>1.1266440881155914E-08</v>
      </c>
      <c r="L321">
        <f t="shared" si="19"/>
        <v>0.9999994830013842</v>
      </c>
      <c r="M321">
        <f t="shared" si="20"/>
        <v>3.834328391613764E-08</v>
      </c>
      <c r="N321">
        <f t="shared" si="21"/>
        <v>0.9999981499602033</v>
      </c>
    </row>
    <row r="322" spans="10:14" ht="15">
      <c r="J322">
        <v>320</v>
      </c>
      <c r="K322">
        <f t="shared" si="18"/>
        <v>1.0998373736225427E-08</v>
      </c>
      <c r="L322">
        <f t="shared" si="19"/>
        <v>0.9999994941332007</v>
      </c>
      <c r="M322">
        <f t="shared" si="20"/>
        <v>3.7472308622685324E-08</v>
      </c>
      <c r="N322">
        <f t="shared" si="21"/>
        <v>0.9999981878661628</v>
      </c>
    </row>
    <row r="323" spans="10:14" ht="15">
      <c r="J323">
        <v>321</v>
      </c>
      <c r="K323">
        <f t="shared" si="18"/>
        <v>1.073729515886168E-08</v>
      </c>
      <c r="L323">
        <f t="shared" si="19"/>
        <v>0.9999995050004611</v>
      </c>
      <c r="M323">
        <f t="shared" si="20"/>
        <v>3.662307331619181E-08</v>
      </c>
      <c r="N323">
        <f t="shared" si="21"/>
        <v>0.999998224912067</v>
      </c>
    </row>
    <row r="324" spans="10:14" ht="15">
      <c r="J324">
        <v>322</v>
      </c>
      <c r="K324">
        <f aca="true" t="shared" si="22" ref="K324:K387">_xlfn.LOGNORM.DIST(J324,$F$2,$G$2,FALSE)</f>
        <v>1.0483006813434972E-08</v>
      </c>
      <c r="L324">
        <f aca="true" t="shared" si="23" ref="L324:L387">_xlfn.LOGNORM.DIST(J324,$F$2,$G$2,TRUE)</f>
        <v>0.9999995156100543</v>
      </c>
      <c r="M324">
        <f aca="true" t="shared" si="24" ref="M324:M387">_xlfn.LOGNORM.DIST(J324,$I$2,$G$2,FALSE)</f>
        <v>3.579498577317607E-08</v>
      </c>
      <c r="N324">
        <f aca="true" t="shared" si="25" ref="N324:N387">_xlfn.LOGNORM.DIST(J324,$I$2,$G$2,TRUE)</f>
        <v>0.9999982611193585</v>
      </c>
    </row>
    <row r="325" spans="10:14" ht="15">
      <c r="J325">
        <v>323</v>
      </c>
      <c r="K325">
        <f t="shared" si="22"/>
        <v>1.0235316456635338E-08</v>
      </c>
      <c r="L325">
        <f t="shared" si="23"/>
        <v>0.9999995259686739</v>
      </c>
      <c r="M325">
        <f t="shared" si="24"/>
        <v>3.498747127114546E-08</v>
      </c>
      <c r="N325">
        <f t="shared" si="25"/>
        <v>0.9999982965088962</v>
      </c>
    </row>
    <row r="326" spans="10:14" ht="15">
      <c r="J326">
        <v>324</v>
      </c>
      <c r="K326">
        <f t="shared" si="22"/>
        <v>9.994037735956542E-09</v>
      </c>
      <c r="L326">
        <f t="shared" si="23"/>
        <v>0.9999995360828243</v>
      </c>
      <c r="M326">
        <f t="shared" si="24"/>
        <v>3.419997203056429E-08</v>
      </c>
      <c r="N326">
        <f t="shared" si="25"/>
        <v>0.9999983311009726</v>
      </c>
    </row>
    <row r="327" spans="10:14" ht="15">
      <c r="J327">
        <v>325</v>
      </c>
      <c r="K327">
        <f t="shared" si="22"/>
        <v>9.758989995324884E-09</v>
      </c>
      <c r="L327">
        <f t="shared" si="23"/>
        <v>0.9999995459588263</v>
      </c>
      <c r="M327">
        <f t="shared" si="24"/>
        <v>3.343194667592665E-08</v>
      </c>
      <c r="N327">
        <f t="shared" si="25"/>
        <v>0.9999983649153312</v>
      </c>
    </row>
    <row r="328" spans="10:14" ht="15">
      <c r="J328">
        <v>326</v>
      </c>
      <c r="K328">
        <f t="shared" si="22"/>
        <v>9.529998087602316E-09</v>
      </c>
      <c r="L328">
        <f t="shared" si="23"/>
        <v>0.9999995556028229</v>
      </c>
      <c r="M328">
        <f t="shared" si="24"/>
        <v>3.2682869715240745E-08</v>
      </c>
      <c r="N328">
        <f t="shared" si="25"/>
        <v>0.999998397971182</v>
      </c>
    </row>
    <row r="329" spans="10:14" ht="15">
      <c r="J329">
        <v>327</v>
      </c>
      <c r="K329">
        <f t="shared" si="22"/>
        <v>9.30689219370452E-09</v>
      </c>
      <c r="L329">
        <f t="shared" si="23"/>
        <v>0.9999995650207845</v>
      </c>
      <c r="M329">
        <f t="shared" si="24"/>
        <v>3.195223103724479E-08</v>
      </c>
      <c r="N329">
        <f t="shared" si="25"/>
        <v>0.9999984302872167</v>
      </c>
    </row>
    <row r="330" spans="10:14" ht="15">
      <c r="J330">
        <v>328</v>
      </c>
      <c r="K330">
        <f t="shared" si="22"/>
        <v>9.089507648084528E-09</v>
      </c>
      <c r="L330">
        <f t="shared" si="23"/>
        <v>0.9999995742185144</v>
      </c>
      <c r="M330">
        <f t="shared" si="24"/>
        <v>3.1239535425715247E-08</v>
      </c>
      <c r="N330">
        <f t="shared" si="25"/>
        <v>0.9999984618816249</v>
      </c>
    </row>
    <row r="331" spans="10:14" ht="15">
      <c r="J331">
        <v>329</v>
      </c>
      <c r="K331">
        <f t="shared" si="22"/>
        <v>8.87768477034367E-09</v>
      </c>
      <c r="L331">
        <f t="shared" si="23"/>
        <v>0.9999995832016536</v>
      </c>
      <c r="M331">
        <f t="shared" si="24"/>
        <v>3.0544302090240616E-08</v>
      </c>
      <c r="N331">
        <f t="shared" si="25"/>
        <v>0.9999984927721081</v>
      </c>
    </row>
    <row r="332" spans="10:14" ht="15">
      <c r="J332">
        <v>330</v>
      </c>
      <c r="K332">
        <f t="shared" si="22"/>
        <v>8.671268702738338E-09</v>
      </c>
      <c r="L332">
        <f t="shared" si="23"/>
        <v>0.9999995919756861</v>
      </c>
      <c r="M332">
        <f t="shared" si="24"/>
        <v>2.9866064212868483E-08</v>
      </c>
      <c r="N332">
        <f t="shared" si="25"/>
        <v>0.9999985229758941</v>
      </c>
    </row>
    <row r="333" spans="10:14" ht="15">
      <c r="J333">
        <v>331</v>
      </c>
      <c r="K333">
        <f t="shared" si="22"/>
        <v>8.470109253364678E-09</v>
      </c>
      <c r="L333">
        <f t="shared" si="23"/>
        <v>0.9999996005459432</v>
      </c>
      <c r="M333">
        <f t="shared" si="24"/>
        <v>2.9204368510048942E-08</v>
      </c>
      <c r="N333">
        <f t="shared" si="25"/>
        <v>0.9999985525097504</v>
      </c>
    </row>
    <row r="334" spans="10:14" ht="15">
      <c r="J334">
        <v>332</v>
      </c>
      <c r="K334">
        <f t="shared" si="22"/>
        <v>8.274060744807462E-09</v>
      </c>
      <c r="L334">
        <f t="shared" si="23"/>
        <v>0.9999996089176082</v>
      </c>
      <c r="M334">
        <f t="shared" si="24"/>
        <v>2.855877480932361E-08</v>
      </c>
      <c r="N334">
        <f t="shared" si="25"/>
        <v>0.9999985813899983</v>
      </c>
    </row>
    <row r="335" spans="10:14" ht="15">
      <c r="J335">
        <v>333</v>
      </c>
      <c r="K335">
        <f t="shared" si="22"/>
        <v>8.082981868050456E-09</v>
      </c>
      <c r="L335">
        <f t="shared" si="23"/>
        <v>0.9999996170957212</v>
      </c>
      <c r="M335">
        <f t="shared" si="24"/>
        <v>2.7928855640228965E-08</v>
      </c>
      <c r="N335">
        <f t="shared" si="25"/>
        <v>0.9999986096325247</v>
      </c>
    </row>
    <row r="336" spans="10:14" ht="15">
      <c r="J336">
        <v>334</v>
      </c>
      <c r="K336">
        <f t="shared" si="22"/>
        <v>7.896735541453948E-09</v>
      </c>
      <c r="L336">
        <f t="shared" si="23"/>
        <v>0.9999996250851828</v>
      </c>
      <c r="M336">
        <f t="shared" si="24"/>
        <v>2.7314195838906048E-08</v>
      </c>
      <c r="N336">
        <f t="shared" si="25"/>
        <v>0.9999986372527959</v>
      </c>
    </row>
    <row r="337" spans="10:14" ht="15">
      <c r="J337">
        <v>335</v>
      </c>
      <c r="K337">
        <f t="shared" si="22"/>
        <v>7.715188774610532E-09</v>
      </c>
      <c r="L337">
        <f t="shared" si="23"/>
        <v>0.9999996328907588</v>
      </c>
      <c r="M337">
        <f t="shared" si="24"/>
        <v>2.671439216592058E-08</v>
      </c>
      <c r="N337">
        <f t="shared" si="25"/>
        <v>0.9999986642658684</v>
      </c>
    </row>
    <row r="338" spans="10:14" ht="15">
      <c r="J338">
        <v>336</v>
      </c>
      <c r="K338">
        <f t="shared" si="22"/>
        <v>7.53821253689954E-09</v>
      </c>
      <c r="L338">
        <f t="shared" si="23"/>
        <v>0.9999996405170838</v>
      </c>
      <c r="M338">
        <f t="shared" si="24"/>
        <v>2.612905293682811E-08</v>
      </c>
      <c r="N338">
        <f t="shared" si="25"/>
        <v>0.9999986906864016</v>
      </c>
    </row>
    <row r="339" spans="10:14" ht="15">
      <c r="J339">
        <v>337</v>
      </c>
      <c r="K339">
        <f t="shared" si="22"/>
        <v>7.36568163056795E-09</v>
      </c>
      <c r="L339">
        <f t="shared" si="23"/>
        <v>0.9999996479686656</v>
      </c>
      <c r="M339">
        <f t="shared" si="24"/>
        <v>2.555779766502426E-08</v>
      </c>
      <c r="N339">
        <f t="shared" si="25"/>
        <v>0.9999987165286688</v>
      </c>
    </row>
    <row r="340" spans="10:14" ht="15">
      <c r="J340">
        <v>338</v>
      </c>
      <c r="K340">
        <f t="shared" si="22"/>
        <v>7.197474568169597E-09</v>
      </c>
      <c r="L340">
        <f t="shared" si="23"/>
        <v>0.9999996552498883</v>
      </c>
      <c r="M340">
        <f t="shared" si="24"/>
        <v>2.5000256716447004E-08</v>
      </c>
      <c r="N340">
        <f t="shared" si="25"/>
        <v>0.9999987418065682</v>
      </c>
    </row>
    <row r="341" spans="10:14" ht="15">
      <c r="J341">
        <v>339</v>
      </c>
      <c r="K341">
        <f t="shared" si="22"/>
        <v>7.03347345420473E-09</v>
      </c>
      <c r="L341">
        <f t="shared" si="23"/>
        <v>0.9999996623650166</v>
      </c>
      <c r="M341">
        <f t="shared" si="24"/>
        <v>2.4456070975709047E-08</v>
      </c>
      <c r="N341">
        <f t="shared" si="25"/>
        <v>0.9999987665336338</v>
      </c>
    </row>
    <row r="342" spans="10:14" ht="15">
      <c r="J342">
        <v>340</v>
      </c>
      <c r="K342">
        <f t="shared" si="22"/>
        <v>6.873563870804864E-09</v>
      </c>
      <c r="L342">
        <f t="shared" si="23"/>
        <v>0.9999996693181991</v>
      </c>
      <c r="M342">
        <f t="shared" si="24"/>
        <v>2.3924891523254295E-08</v>
      </c>
      <c r="N342">
        <f t="shared" si="25"/>
        <v>0.9999987907230454</v>
      </c>
    </row>
    <row r="343" spans="10:14" ht="15">
      <c r="J343">
        <v>341</v>
      </c>
      <c r="K343">
        <f t="shared" si="22"/>
        <v>6.7176347673168925E-09</v>
      </c>
      <c r="L343">
        <f t="shared" si="23"/>
        <v>0.9999996761134712</v>
      </c>
      <c r="M343">
        <f t="shared" si="24"/>
        <v>2.340637932315473E-08</v>
      </c>
      <c r="N343">
        <f t="shared" si="25"/>
        <v>0.9999988143876392</v>
      </c>
    </row>
    <row r="344" spans="10:14" ht="15">
      <c r="J344">
        <v>342</v>
      </c>
      <c r="K344">
        <f t="shared" si="22"/>
        <v>6.5655783536427416E-09</v>
      </c>
      <c r="L344">
        <f t="shared" si="23"/>
        <v>0.9999996827547594</v>
      </c>
      <c r="M344">
        <f t="shared" si="24"/>
        <v>2.29002049211648E-08</v>
      </c>
      <c r="N344">
        <f t="shared" si="25"/>
        <v>0.9999988375399166</v>
      </c>
    </row>
    <row r="345" spans="10:14" ht="15">
      <c r="J345">
        <v>343</v>
      </c>
      <c r="K345">
        <f t="shared" si="22"/>
        <v>6.417289997199731E-09</v>
      </c>
      <c r="L345">
        <f t="shared" si="23"/>
        <v>0.9999996892458839</v>
      </c>
      <c r="M345">
        <f t="shared" si="24"/>
        <v>2.2406048152680747E-08</v>
      </c>
      <c r="N345">
        <f t="shared" si="25"/>
        <v>0.9999988601920548</v>
      </c>
    </row>
    <row r="346" spans="10:14" ht="15">
      <c r="J346">
        <v>344</v>
      </c>
      <c r="K346">
        <f t="shared" si="22"/>
        <v>6.272668123369814E-09</v>
      </c>
      <c r="L346">
        <f t="shared" si="23"/>
        <v>0.9999996955905616</v>
      </c>
      <c r="M346">
        <f t="shared" si="24"/>
        <v>2.192359786025256E-08</v>
      </c>
      <c r="N346">
        <f t="shared" si="25"/>
        <v>0.9999988823559149</v>
      </c>
    </row>
    <row r="347" spans="10:14" ht="15">
      <c r="J347">
        <v>345</v>
      </c>
      <c r="K347">
        <f t="shared" si="22"/>
        <v>6.131614119311699E-09</v>
      </c>
      <c r="L347">
        <f t="shared" si="23"/>
        <v>0.9999997017924094</v>
      </c>
      <c r="M347">
        <f t="shared" si="24"/>
        <v>2.1452551620316786E-08</v>
      </c>
      <c r="N347">
        <f t="shared" si="25"/>
        <v>0.9999989040430518</v>
      </c>
    </row>
    <row r="348" spans="10:14" ht="15">
      <c r="J348">
        <v>346</v>
      </c>
      <c r="K348">
        <f t="shared" si="22"/>
        <v>5.994032241014621E-09</v>
      </c>
      <c r="L348">
        <f t="shared" si="23"/>
        <v>0.9999997078549471</v>
      </c>
      <c r="M348">
        <f t="shared" si="24"/>
        <v>2.0992615478828927E-08</v>
      </c>
      <c r="N348">
        <f t="shared" si="25"/>
        <v>0.9999989252647214</v>
      </c>
    </row>
    <row r="349" spans="10:14" ht="15">
      <c r="J349">
        <v>347</v>
      </c>
      <c r="K349">
        <f t="shared" si="22"/>
        <v>5.859829523477249E-09</v>
      </c>
      <c r="L349">
        <f t="shared" si="23"/>
        <v>0.9999997137816002</v>
      </c>
      <c r="M349">
        <f t="shared" si="24"/>
        <v>2.0543503695482142E-08</v>
      </c>
      <c r="N349">
        <f t="shared" si="25"/>
        <v>0.9999989460318908</v>
      </c>
    </row>
    <row r="350" spans="10:14" ht="15">
      <c r="J350">
        <v>348</v>
      </c>
      <c r="K350">
        <f t="shared" si="22"/>
        <v>5.728915693899689E-09</v>
      </c>
      <c r="L350">
        <f t="shared" si="23"/>
        <v>0.9999997195757024</v>
      </c>
      <c r="M350">
        <f t="shared" si="24"/>
        <v>2.010493849621992E-08</v>
      </c>
      <c r="N350">
        <f t="shared" si="25"/>
        <v>0.9999989663552443</v>
      </c>
    </row>
    <row r="351" spans="10:14" ht="15">
      <c r="J351">
        <v>349</v>
      </c>
      <c r="K351">
        <f t="shared" si="22"/>
        <v>5.601203087780531E-09</v>
      </c>
      <c r="L351">
        <f t="shared" si="23"/>
        <v>0.9999997252404986</v>
      </c>
      <c r="M351">
        <f t="shared" si="24"/>
        <v>1.9676649833749693E-08</v>
      </c>
      <c r="N351">
        <f t="shared" si="25"/>
        <v>0.9999989862451931</v>
      </c>
    </row>
    <row r="352" spans="10:14" ht="15">
      <c r="J352">
        <v>350</v>
      </c>
      <c r="K352">
        <f t="shared" si="22"/>
        <v>5.4766065678151984E-09</v>
      </c>
      <c r="L352">
        <f t="shared" si="23"/>
        <v>0.9999997307791473</v>
      </c>
      <c r="M352">
        <f t="shared" si="24"/>
        <v>1.9258375155785042E-08</v>
      </c>
      <c r="N352">
        <f t="shared" si="25"/>
        <v>0.9999990057118819</v>
      </c>
    </row>
    <row r="353" spans="10:14" ht="15">
      <c r="J353">
        <v>351</v>
      </c>
      <c r="K353">
        <f t="shared" si="22"/>
        <v>5.355043445496222E-09</v>
      </c>
      <c r="L353">
        <f t="shared" si="23"/>
        <v>0.9999997361947228</v>
      </c>
      <c r="M353">
        <f t="shared" si="24"/>
        <v>1.8849859180747085E-08</v>
      </c>
      <c r="N353">
        <f t="shared" si="25"/>
        <v>0.9999990247651963</v>
      </c>
    </row>
    <row r="354" spans="10:14" ht="15">
      <c r="J354">
        <v>352</v>
      </c>
      <c r="K354">
        <f t="shared" si="22"/>
        <v>5.236433405318741E-09</v>
      </c>
      <c r="L354">
        <f t="shared" si="23"/>
        <v>0.9999997414902185</v>
      </c>
      <c r="M354">
        <f t="shared" si="24"/>
        <v>1.8450853680670763E-08</v>
      </c>
      <c r="N354">
        <f t="shared" si="25"/>
        <v>0.9999990434147704</v>
      </c>
    </row>
    <row r="355" spans="10:14" ht="15">
      <c r="J355">
        <v>353</v>
      </c>
      <c r="K355">
        <f t="shared" si="22"/>
        <v>5.120698431499328E-09</v>
      </c>
      <c r="L355">
        <f t="shared" si="23"/>
        <v>0.999999746668548</v>
      </c>
      <c r="M355">
        <f t="shared" si="24"/>
        <v>1.806111727106651E-08</v>
      </c>
      <c r="N355">
        <f t="shared" si="25"/>
        <v>0.9999990616699933</v>
      </c>
    </row>
    <row r="356" spans="10:14" ht="15">
      <c r="J356">
        <v>354</v>
      </c>
      <c r="K356">
        <f t="shared" si="22"/>
        <v>5.007762737119085E-09</v>
      </c>
      <c r="L356">
        <f t="shared" si="23"/>
        <v>0.9999997517325484</v>
      </c>
      <c r="M356">
        <f t="shared" si="24"/>
        <v>1.7680415207501612E-08</v>
      </c>
      <c r="N356">
        <f t="shared" si="25"/>
        <v>0.9999990795400163</v>
      </c>
    </row>
    <row r="357" spans="10:14" ht="15">
      <c r="J357">
        <v>355</v>
      </c>
      <c r="K357">
        <f t="shared" si="22"/>
        <v>4.897552695605491E-09</v>
      </c>
      <c r="L357">
        <f t="shared" si="23"/>
        <v>0.999999756684982</v>
      </c>
      <c r="M357">
        <f t="shared" si="24"/>
        <v>1.7308519188668488E-08</v>
      </c>
      <c r="N357">
        <f t="shared" si="25"/>
        <v>0.999999097033759</v>
      </c>
    </row>
    <row r="358" spans="10:14" ht="15">
      <c r="J358">
        <v>356</v>
      </c>
      <c r="K358">
        <f t="shared" si="22"/>
        <v>4.789996774470468E-09</v>
      </c>
      <c r="L358">
        <f t="shared" si="23"/>
        <v>0.9999997615285385</v>
      </c>
      <c r="M358">
        <f t="shared" si="24"/>
        <v>1.6945207165722893E-08</v>
      </c>
      <c r="N358">
        <f t="shared" si="25"/>
        <v>0.9999991141599159</v>
      </c>
    </row>
    <row r="359" spans="10:14" ht="15">
      <c r="J359">
        <v>357</v>
      </c>
      <c r="K359">
        <f t="shared" si="22"/>
        <v>4.68502547122551E-09</v>
      </c>
      <c r="L359">
        <f t="shared" si="23"/>
        <v>0.9999997662658371</v>
      </c>
      <c r="M359">
        <f t="shared" si="24"/>
        <v>1.6590263157673757E-08</v>
      </c>
      <c r="N359">
        <f t="shared" si="25"/>
        <v>0.9999991309269626</v>
      </c>
    </row>
    <row r="360" spans="10:14" ht="15">
      <c r="J360">
        <v>358</v>
      </c>
      <c r="K360">
        <f t="shared" si="22"/>
        <v>4.58257125139773E-09</v>
      </c>
      <c r="L360">
        <f t="shared" si="23"/>
        <v>0.9999997708994285</v>
      </c>
      <c r="M360">
        <f t="shared" si="24"/>
        <v>1.624347707262505E-08</v>
      </c>
      <c r="N360">
        <f t="shared" si="25"/>
        <v>0.9999991473431615</v>
      </c>
    </row>
    <row r="361" spans="10:14" ht="15">
      <c r="J361">
        <v>359</v>
      </c>
      <c r="K361">
        <f t="shared" si="22"/>
        <v>4.482568488573171E-09</v>
      </c>
      <c r="L361">
        <f t="shared" si="23"/>
        <v>0.9999997754317967</v>
      </c>
      <c r="M361">
        <f t="shared" si="24"/>
        <v>1.590464453466616E-08</v>
      </c>
      <c r="N361">
        <f t="shared" si="25"/>
        <v>0.9999991634165678</v>
      </c>
    </row>
    <row r="362" spans="10:14" ht="15">
      <c r="J362">
        <v>360</v>
      </c>
      <c r="K362">
        <f t="shared" si="22"/>
        <v>4.384953406396269E-09</v>
      </c>
      <c r="L362">
        <f t="shared" si="23"/>
        <v>0.9999997798653613</v>
      </c>
      <c r="M362">
        <f t="shared" si="24"/>
        <v>1.5573566716223457E-08</v>
      </c>
      <c r="N362">
        <f t="shared" si="25"/>
        <v>0.9999991791550354</v>
      </c>
    </row>
    <row r="363" spans="10:14" ht="15">
      <c r="J363">
        <v>361</v>
      </c>
      <c r="K363">
        <f t="shared" si="22"/>
        <v>4.28966402245844E-09</v>
      </c>
      <c r="L363">
        <f t="shared" si="23"/>
        <v>0.9999997842024787</v>
      </c>
      <c r="M363">
        <f t="shared" si="24"/>
        <v>1.5250050175687736E-08</v>
      </c>
      <c r="N363">
        <f t="shared" si="25"/>
        <v>0.9999991945662217</v>
      </c>
    </row>
    <row r="364" spans="10:14" ht="15">
      <c r="J364">
        <v>362</v>
      </c>
      <c r="K364">
        <f t="shared" si="22"/>
        <v>4.196640094008778E-09</v>
      </c>
      <c r="L364">
        <f t="shared" si="23"/>
        <v>0.9999997884454445</v>
      </c>
      <c r="M364">
        <f t="shared" si="24"/>
        <v>1.4933906700140232E-08</v>
      </c>
      <c r="N364">
        <f t="shared" si="25"/>
        <v>0.9999992096575934</v>
      </c>
    </row>
    <row r="365" spans="10:14" ht="15">
      <c r="J365">
        <v>363</v>
      </c>
      <c r="K365">
        <f t="shared" si="22"/>
        <v>4.105823065425137E-09</v>
      </c>
      <c r="L365">
        <f t="shared" si="23"/>
        <v>0.9999997925964945</v>
      </c>
      <c r="M365">
        <f t="shared" si="24"/>
        <v>1.4624953153006781E-08</v>
      </c>
      <c r="N365">
        <f t="shared" si="25"/>
        <v>0.9999992244364316</v>
      </c>
    </row>
    <row r="366" spans="10:14" ht="15">
      <c r="J366">
        <v>364</v>
      </c>
      <c r="K366">
        <f t="shared" si="22"/>
        <v>4.01715601738321E-09</v>
      </c>
      <c r="L366">
        <f t="shared" si="23"/>
        <v>0.9999997966578072</v>
      </c>
      <c r="M366">
        <f t="shared" si="24"/>
        <v>1.4323011326472642E-08</v>
      </c>
      <c r="N366">
        <f t="shared" si="25"/>
        <v>0.9999992389098369</v>
      </c>
    </row>
    <row r="367" spans="10:14" ht="15">
      <c r="J367">
        <v>365</v>
      </c>
      <c r="K367">
        <f t="shared" si="22"/>
        <v>3.930583617666635E-09</v>
      </c>
      <c r="L367">
        <f t="shared" si="23"/>
        <v>0.9999998006315047</v>
      </c>
      <c r="M367">
        <f t="shared" si="24"/>
        <v>1.4027907798504054E-08</v>
      </c>
      <c r="N367">
        <f t="shared" si="25"/>
        <v>0.9999992530847337</v>
      </c>
    </row>
    <row r="368" spans="10:14" ht="15">
      <c r="J368">
        <v>366</v>
      </c>
      <c r="K368">
        <f t="shared" si="22"/>
        <v>3.846052073560394E-09</v>
      </c>
      <c r="L368">
        <f t="shared" si="23"/>
        <v>0.9999998045196548</v>
      </c>
      <c r="M368">
        <f t="shared" si="24"/>
        <v>1.373947379431687E-08</v>
      </c>
      <c r="N368">
        <f t="shared" si="25"/>
        <v>0.9999992669678756</v>
      </c>
    </row>
    <row r="369" spans="10:14" ht="15">
      <c r="J369">
        <v>367</v>
      </c>
      <c r="K369">
        <f t="shared" si="22"/>
        <v>3.763509085773514E-09</v>
      </c>
      <c r="L369">
        <f t="shared" si="23"/>
        <v>0.9999998083242717</v>
      </c>
      <c r="M369">
        <f t="shared" si="24"/>
        <v>1.3457545052148708E-08</v>
      </c>
      <c r="N369">
        <f t="shared" si="25"/>
        <v>0.9999992805658496</v>
      </c>
    </row>
    <row r="370" spans="10:14" ht="15">
      <c r="J370">
        <v>368</v>
      </c>
      <c r="K370">
        <f t="shared" si="22"/>
        <v>3.6829038038390426E-09</v>
      </c>
      <c r="L370">
        <f t="shared" si="23"/>
        <v>0.9999998120473188</v>
      </c>
      <c r="M370">
        <f t="shared" si="24"/>
        <v>1.3181961693191137E-08</v>
      </c>
      <c r="N370">
        <f t="shared" si="25"/>
        <v>0.9999992938850808</v>
      </c>
    </row>
    <row r="371" spans="10:14" ht="15">
      <c r="J371">
        <v>369</v>
      </c>
      <c r="K371">
        <f t="shared" si="22"/>
        <v>3.6041867829402386E-09</v>
      </c>
      <c r="L371">
        <f t="shared" si="23"/>
        <v>0.9999998156907087</v>
      </c>
      <c r="M371">
        <f t="shared" si="24"/>
        <v>1.2912568095541391E-08</v>
      </c>
      <c r="N371">
        <f t="shared" si="25"/>
        <v>0.9999993069318363</v>
      </c>
    </row>
    <row r="372" spans="10:14" ht="15">
      <c r="J372">
        <v>370</v>
      </c>
      <c r="K372">
        <f t="shared" si="22"/>
        <v>3.527309942114529E-09</v>
      </c>
      <c r="L372">
        <f t="shared" si="23"/>
        <v>0.9999998192563058</v>
      </c>
      <c r="M372">
        <f t="shared" si="24"/>
        <v>1.264921277204553E-08</v>
      </c>
      <c r="N372">
        <f t="shared" si="25"/>
        <v>0.9999993197122297</v>
      </c>
    </row>
    <row r="373" spans="10:14" ht="15">
      <c r="J373">
        <v>371</v>
      </c>
      <c r="K373">
        <f t="shared" si="22"/>
        <v>3.452226523788515E-09</v>
      </c>
      <c r="L373">
        <f t="shared" si="23"/>
        <v>0.9999998227459265</v>
      </c>
      <c r="M373">
        <f t="shared" si="24"/>
        <v>1.2391748251899982E-08</v>
      </c>
      <c r="N373">
        <f t="shared" si="25"/>
        <v>0.9999993322322254</v>
      </c>
    </row>
    <row r="374" spans="10:14" ht="15">
      <c r="J374">
        <v>372</v>
      </c>
      <c r="K374">
        <f t="shared" si="22"/>
        <v>3.3788910545986205E-09</v>
      </c>
      <c r="L374">
        <f t="shared" si="23"/>
        <v>0.9999998261613414</v>
      </c>
      <c r="M374">
        <f t="shared" si="24"/>
        <v>1.2140030965891596E-08</v>
      </c>
      <c r="N374">
        <f t="shared" si="25"/>
        <v>0.9999993444976419</v>
      </c>
    </row>
    <row r="375" spans="10:14" ht="15">
      <c r="J375">
        <v>373</v>
      </c>
      <c r="K375">
        <f t="shared" si="22"/>
        <v>3.307259307453642E-09</v>
      </c>
      <c r="L375">
        <f t="shared" si="23"/>
        <v>0.9999998295042765</v>
      </c>
      <c r="M375">
        <f t="shared" si="24"/>
        <v>1.189392113515455E-08</v>
      </c>
      <c r="N375">
        <f t="shared" si="25"/>
        <v>0.9999993565141564</v>
      </c>
    </row>
    <row r="376" spans="10:14" ht="15">
      <c r="J376">
        <v>374</v>
      </c>
      <c r="K376">
        <f t="shared" si="22"/>
        <v>3.2372882647977565E-09</v>
      </c>
      <c r="L376">
        <f t="shared" si="23"/>
        <v>0.9999998327764136</v>
      </c>
      <c r="M376">
        <f t="shared" si="24"/>
        <v>1.1653282663330122E-08</v>
      </c>
      <c r="N376">
        <f t="shared" si="25"/>
        <v>0.999999368287308</v>
      </c>
    </row>
    <row r="377" spans="10:14" ht="15">
      <c r="J377">
        <v>375</v>
      </c>
      <c r="K377">
        <f t="shared" si="22"/>
        <v>3.1689360830328804E-09</v>
      </c>
      <c r="L377">
        <f t="shared" si="23"/>
        <v>0.9999998359793926</v>
      </c>
      <c r="M377">
        <f t="shared" si="24"/>
        <v>1.1417983032016854E-08</v>
      </c>
      <c r="N377">
        <f t="shared" si="25"/>
        <v>0.9999993798225013</v>
      </c>
    </row>
    <row r="378" spans="10:14" ht="15">
      <c r="J378">
        <v>376</v>
      </c>
      <c r="K378">
        <f t="shared" si="22"/>
        <v>3.1021620580615966E-09</v>
      </c>
      <c r="L378">
        <f t="shared" si="23"/>
        <v>0.9999998391148118</v>
      </c>
      <c r="M378">
        <f t="shared" si="24"/>
        <v>1.1187893199405925E-08</v>
      </c>
      <c r="N378">
        <f t="shared" si="25"/>
        <v>0.9999993911250106</v>
      </c>
    </row>
    <row r="379" spans="10:14" ht="15">
      <c r="J379">
        <v>377</v>
      </c>
      <c r="K379">
        <f t="shared" si="22"/>
        <v>3.0369265919133565E-09</v>
      </c>
      <c r="L379">
        <f t="shared" si="23"/>
        <v>0.9999998421842295</v>
      </c>
      <c r="M379">
        <f t="shared" si="24"/>
        <v>1.0962887501996085E-08</v>
      </c>
      <c r="N379">
        <f t="shared" si="25"/>
        <v>0.9999994021999824</v>
      </c>
    </row>
    <row r="380" spans="10:14" ht="15">
      <c r="J380">
        <v>378</v>
      </c>
      <c r="K380">
        <f t="shared" si="22"/>
        <v>2.973191160416796E-09</v>
      </c>
      <c r="L380">
        <f t="shared" si="23"/>
        <v>0.999999845189165</v>
      </c>
      <c r="M380">
        <f t="shared" si="24"/>
        <v>1.0742843559288902E-08</v>
      </c>
      <c r="N380">
        <f t="shared" si="25"/>
        <v>0.9999994130524394</v>
      </c>
    </row>
    <row r="381" spans="10:14" ht="15">
      <c r="J381">
        <v>379</v>
      </c>
      <c r="K381">
        <f t="shared" si="22"/>
        <v>2.910918281884209E-09</v>
      </c>
      <c r="L381">
        <f t="shared" si="23"/>
        <v>0.9999998481310993</v>
      </c>
      <c r="M381">
        <f t="shared" si="24"/>
        <v>1.0527642181368467E-08</v>
      </c>
      <c r="N381">
        <f t="shared" si="25"/>
        <v>0.9999994236872837</v>
      </c>
    </row>
    <row r="382" spans="10:14" ht="15">
      <c r="J382">
        <v>380</v>
      </c>
      <c r="K382">
        <f t="shared" si="22"/>
        <v>2.8500714867733852E-09</v>
      </c>
      <c r="L382">
        <f t="shared" si="23"/>
        <v>0.9999998510114769</v>
      </c>
      <c r="M382">
        <f t="shared" si="24"/>
        <v>1.0317167279271035E-08</v>
      </c>
      <c r="N382">
        <f t="shared" si="25"/>
        <v>0.9999994341092993</v>
      </c>
    </row>
    <row r="383" spans="10:14" ht="15">
      <c r="J383">
        <v>381</v>
      </c>
      <c r="K383">
        <f t="shared" si="22"/>
        <v>2.7906152882952283E-09</v>
      </c>
      <c r="L383">
        <f t="shared" si="23"/>
        <v>0.9999998538317059</v>
      </c>
      <c r="M383">
        <f t="shared" si="24"/>
        <v>1.011130577805571E-08</v>
      </c>
      <c r="N383">
        <f t="shared" si="25"/>
        <v>0.9999994443231559</v>
      </c>
    </row>
    <row r="384" spans="10:14" ht="15">
      <c r="J384">
        <v>382</v>
      </c>
      <c r="K384">
        <f t="shared" si="22"/>
        <v>2.7325151539348722E-09</v>
      </c>
      <c r="L384">
        <f t="shared" si="23"/>
        <v>0.9999998565931595</v>
      </c>
      <c r="M384">
        <f t="shared" si="24"/>
        <v>9.909947532488816E-09</v>
      </c>
      <c r="N384">
        <f t="shared" si="25"/>
        <v>0.9999994543334119</v>
      </c>
    </row>
    <row r="385" spans="10:14" ht="15">
      <c r="J385">
        <v>383</v>
      </c>
      <c r="K385">
        <f t="shared" si="22"/>
        <v>2.675737477856557E-09</v>
      </c>
      <c r="L385">
        <f t="shared" si="23"/>
        <v>0.9999998592971769</v>
      </c>
      <c r="M385">
        <f t="shared" si="24"/>
        <v>9.712985245257794E-09</v>
      </c>
      <c r="N385">
        <f t="shared" si="25"/>
        <v>0.9999994641445163</v>
      </c>
    </row>
    <row r="386" spans="10:14" ht="15">
      <c r="J386">
        <v>384</v>
      </c>
      <c r="K386">
        <f t="shared" si="22"/>
        <v>2.6202495541629355E-09</v>
      </c>
      <c r="L386">
        <f t="shared" si="23"/>
        <v>0.9999998619450644</v>
      </c>
      <c r="M386">
        <f t="shared" si="24"/>
        <v>9.520314387633969E-09</v>
      </c>
      <c r="N386">
        <f t="shared" si="25"/>
        <v>0.9999994737608128</v>
      </c>
    </row>
    <row r="387" spans="10:14" ht="15">
      <c r="J387">
        <v>385</v>
      </c>
      <c r="K387">
        <f t="shared" si="22"/>
        <v>2.5660195509803443E-09</v>
      </c>
      <c r="L387">
        <f t="shared" si="23"/>
        <v>0.9999998645380954</v>
      </c>
      <c r="M387">
        <f t="shared" si="24"/>
        <v>9.331833122505709E-09</v>
      </c>
      <c r="N387">
        <f t="shared" si="25"/>
        <v>0.9999994831865416</v>
      </c>
    </row>
    <row r="388" spans="10:14" ht="15">
      <c r="J388">
        <v>386</v>
      </c>
      <c r="K388">
        <f aca="true" t="shared" si="26" ref="K388:K451">_xlfn.LOGNORM.DIST(J388,$F$2,$G$2,FALSE)</f>
        <v>2.5130164853430525E-09</v>
      </c>
      <c r="L388">
        <f aca="true" t="shared" si="27" ref="L388:L451">_xlfn.LOGNORM.DIST(J388,$F$2,$G$2,TRUE)</f>
        <v>0.9999998670775124</v>
      </c>
      <c r="M388">
        <f aca="true" t="shared" si="28" ref="M388:M451">_xlfn.LOGNORM.DIST(J388,$I$2,$G$2,FALSE)</f>
        <v>9.147442229706373E-09</v>
      </c>
      <c r="N388">
        <f aca="true" t="shared" si="29" ref="N388:N451">_xlfn.LOGNORM.DIST(J388,$I$2,$G$2,TRUE)</f>
        <v>0.9999994924258425</v>
      </c>
    </row>
    <row r="389" spans="10:14" ht="15">
      <c r="J389">
        <v>387</v>
      </c>
      <c r="K389">
        <f t="shared" si="26"/>
        <v>2.461210198850303E-09</v>
      </c>
      <c r="L389">
        <f t="shared" si="27"/>
        <v>0.9999998695645272</v>
      </c>
      <c r="M389">
        <f t="shared" si="28"/>
        <v>8.967045033563379E-09</v>
      </c>
      <c r="N389">
        <f t="shared" si="29"/>
        <v>0.9999995014827573</v>
      </c>
    </row>
    <row r="390" spans="10:14" ht="15">
      <c r="J390">
        <v>388</v>
      </c>
      <c r="K390">
        <f t="shared" si="26"/>
        <v>2.4105713340704336E-09</v>
      </c>
      <c r="L390">
        <f t="shared" si="27"/>
        <v>0.9999998720003219</v>
      </c>
      <c r="M390">
        <f t="shared" si="28"/>
        <v>8.790547332599607E-09</v>
      </c>
      <c r="N390">
        <f t="shared" si="29"/>
        <v>0.9999995103612324</v>
      </c>
    </row>
    <row r="391" spans="10:14" ht="15">
      <c r="J391">
        <v>389</v>
      </c>
      <c r="K391">
        <f t="shared" si="26"/>
        <v>2.3610713116680827E-09</v>
      </c>
      <c r="L391">
        <f t="shared" si="27"/>
        <v>0.9999998743860495</v>
      </c>
      <c r="M391">
        <f t="shared" si="28"/>
        <v>8.617857331316068E-09</v>
      </c>
      <c r="N391">
        <f t="shared" si="29"/>
        <v>0.9999995190651211</v>
      </c>
    </row>
    <row r="392" spans="10:14" ht="15">
      <c r="J392">
        <v>390</v>
      </c>
      <c r="K392">
        <f t="shared" si="26"/>
        <v>2.312682308230398E-09</v>
      </c>
      <c r="L392">
        <f t="shared" si="27"/>
        <v>0.999999876722835</v>
      </c>
      <c r="M392">
        <f t="shared" si="28"/>
        <v>8.448885573992727E-09</v>
      </c>
      <c r="N392">
        <f t="shared" si="29"/>
        <v>0.9999995275981864</v>
      </c>
    </row>
    <row r="393" spans="10:14" ht="15">
      <c r="J393">
        <v>391</v>
      </c>
      <c r="K393">
        <f t="shared" si="26"/>
        <v>2.2653772347699537E-09</v>
      </c>
      <c r="L393">
        <f t="shared" si="27"/>
        <v>0.9999998790117754</v>
      </c>
      <c r="M393">
        <f t="shared" si="28"/>
        <v>8.28354488044221E-09</v>
      </c>
      <c r="N393">
        <f t="shared" si="29"/>
        <v>0.9999995359641026</v>
      </c>
    </row>
    <row r="394" spans="10:14" ht="15">
      <c r="J394">
        <v>392</v>
      </c>
      <c r="K394">
        <f t="shared" si="26"/>
        <v>2.2191297158818523E-09</v>
      </c>
      <c r="L394">
        <f t="shared" si="27"/>
        <v>0.9999998812539419</v>
      </c>
      <c r="M394">
        <f t="shared" si="28"/>
        <v>8.121750283655056E-09</v>
      </c>
      <c r="N394">
        <f t="shared" si="29"/>
        <v>0.9999995441664582</v>
      </c>
    </row>
    <row r="395" spans="10:14" ht="15">
      <c r="J395">
        <v>393</v>
      </c>
      <c r="K395">
        <f t="shared" si="26"/>
        <v>2.173914069534116E-09</v>
      </c>
      <c r="L395">
        <f t="shared" si="27"/>
        <v>0.9999998834503788</v>
      </c>
      <c r="M395">
        <f t="shared" si="28"/>
        <v>7.963418969277388E-09</v>
      </c>
      <c r="N395">
        <f t="shared" si="29"/>
        <v>0.9999995522087576</v>
      </c>
    </row>
    <row r="396" spans="10:14" ht="15">
      <c r="J396">
        <v>394</v>
      </c>
      <c r="K396">
        <f t="shared" si="26"/>
        <v>2.129705287470829E-09</v>
      </c>
      <c r="L396">
        <f t="shared" si="27"/>
        <v>0.9999998856021056</v>
      </c>
      <c r="M396">
        <f t="shared" si="28"/>
        <v>7.808470216863348E-09</v>
      </c>
      <c r="N396">
        <f t="shared" si="29"/>
        <v>0.9999995600944236</v>
      </c>
    </row>
    <row r="397" spans="10:14" ht="15">
      <c r="J397">
        <v>395</v>
      </c>
      <c r="K397">
        <f t="shared" si="26"/>
        <v>2.0864790162081038E-09</v>
      </c>
      <c r="L397">
        <f t="shared" si="27"/>
        <v>0.9999998877101169</v>
      </c>
      <c r="M397">
        <f t="shared" si="28"/>
        <v>7.65682534284652E-09</v>
      </c>
      <c r="N397">
        <f t="shared" si="29"/>
        <v>0.9999995678267993</v>
      </c>
    </row>
    <row r="398" spans="10:14" ht="15">
      <c r="J398">
        <v>396</v>
      </c>
      <c r="K398">
        <f t="shared" si="26"/>
        <v>2.0442115386037052E-09</v>
      </c>
      <c r="L398">
        <f t="shared" si="27"/>
        <v>0.9999998897753832</v>
      </c>
      <c r="M398">
        <f t="shared" si="28"/>
        <v>7.508407645176986E-09</v>
      </c>
      <c r="N398">
        <f t="shared" si="29"/>
        <v>0.99999957540915</v>
      </c>
    </row>
    <row r="399" spans="10:14" ht="15">
      <c r="J399">
        <v>397</v>
      </c>
      <c r="K399">
        <f t="shared" si="26"/>
        <v>2.002879755982179E-09</v>
      </c>
      <c r="L399">
        <f t="shared" si="27"/>
        <v>0.9999998917988518</v>
      </c>
      <c r="M399">
        <f t="shared" si="28"/>
        <v>7.363142349571524E-09</v>
      </c>
      <c r="N399">
        <f t="shared" si="29"/>
        <v>0.9999995828446654</v>
      </c>
    </row>
    <row r="400" spans="10:14" ht="15">
      <c r="J400">
        <v>398</v>
      </c>
      <c r="K400">
        <f t="shared" si="26"/>
        <v>1.9624611707971944E-09</v>
      </c>
      <c r="L400">
        <f t="shared" si="27"/>
        <v>0.9999998937814472</v>
      </c>
      <c r="M400">
        <f t="shared" si="28"/>
        <v>7.220956557327823E-09</v>
      </c>
      <c r="N400">
        <f t="shared" si="29"/>
        <v>0.9999995901364611</v>
      </c>
    </row>
    <row r="401" spans="10:14" ht="15">
      <c r="J401">
        <v>399</v>
      </c>
      <c r="K401">
        <f t="shared" si="26"/>
        <v>1.922933869814244E-09</v>
      </c>
      <c r="L401">
        <f t="shared" si="27"/>
        <v>0.9999998957240713</v>
      </c>
      <c r="M401">
        <f t="shared" si="28"/>
        <v>7.081779194652347E-09</v>
      </c>
      <c r="N401">
        <f t="shared" si="29"/>
        <v>0.9999995972875813</v>
      </c>
    </row>
    <row r="402" spans="10:14" ht="15">
      <c r="J402">
        <v>400</v>
      </c>
      <c r="K402">
        <f t="shared" si="26"/>
        <v>1.8842765077969004E-09</v>
      </c>
      <c r="L402">
        <f t="shared" si="27"/>
        <v>0.9999998976276049</v>
      </c>
      <c r="M402">
        <f t="shared" si="28"/>
        <v>6.94554096345722E-09</v>
      </c>
      <c r="N402">
        <f t="shared" si="29"/>
        <v>0.9999996043009992</v>
      </c>
    </row>
    <row r="403" spans="10:14" ht="15">
      <c r="J403">
        <v>401</v>
      </c>
      <c r="K403">
        <f t="shared" si="26"/>
        <v>1.8464682916805315E-09</v>
      </c>
      <c r="L403">
        <f t="shared" si="27"/>
        <v>0.9999998994929074</v>
      </c>
      <c r="M403">
        <f t="shared" si="28"/>
        <v>6.812174293578162E-09</v>
      </c>
      <c r="N403">
        <f t="shared" si="29"/>
        <v>0.9999996111796203</v>
      </c>
    </row>
    <row r="404" spans="10:14" ht="15">
      <c r="J404">
        <v>402</v>
      </c>
      <c r="K404">
        <f t="shared" si="26"/>
        <v>1.8094889652180119E-09</v>
      </c>
      <c r="L404">
        <f t="shared" si="27"/>
        <v>0.9999999013208177</v>
      </c>
      <c r="M404">
        <f t="shared" si="28"/>
        <v>6.68161329637215E-09</v>
      </c>
      <c r="N404">
        <f t="shared" si="29"/>
        <v>0.999999617926283</v>
      </c>
    </row>
    <row r="405" spans="10:14" ht="15">
      <c r="J405">
        <v>403</v>
      </c>
      <c r="K405">
        <f t="shared" si="26"/>
        <v>1.7733187940824168E-09</v>
      </c>
      <c r="L405">
        <f t="shared" si="27"/>
        <v>0.999999903112155</v>
      </c>
      <c r="M405">
        <f t="shared" si="28"/>
        <v>6.553793719650358E-09</v>
      </c>
      <c r="N405">
        <f t="shared" si="29"/>
        <v>0.9999996245437607</v>
      </c>
    </row>
    <row r="406" spans="10:14" ht="15">
      <c r="J406">
        <v>404</v>
      </c>
      <c r="K406">
        <f t="shared" si="26"/>
        <v>1.737938551412101E-09</v>
      </c>
      <c r="L406">
        <f t="shared" si="27"/>
        <v>0.9999999048677186</v>
      </c>
      <c r="M406">
        <f t="shared" si="28"/>
        <v>6.428652903905915E-09</v>
      </c>
      <c r="N406">
        <f t="shared" si="29"/>
        <v>0.9999996310347634</v>
      </c>
    </row>
    <row r="407" spans="10:14" ht="15">
      <c r="J407">
        <v>405</v>
      </c>
      <c r="K407">
        <f t="shared" si="26"/>
        <v>1.7033295037843807E-09</v>
      </c>
      <c r="L407">
        <f t="shared" si="27"/>
        <v>0.9999999065882892</v>
      </c>
      <c r="M407">
        <f t="shared" si="28"/>
        <v>6.3061297397978334E-09</v>
      </c>
      <c r="N407">
        <f t="shared" si="29"/>
        <v>0.9999996374019391</v>
      </c>
    </row>
    <row r="408" spans="10:14" ht="15">
      <c r="J408">
        <v>406</v>
      </c>
      <c r="K408">
        <f t="shared" si="26"/>
        <v>1.6694733976039103E-09</v>
      </c>
      <c r="L408">
        <f t="shared" si="27"/>
        <v>0.9999999082746286</v>
      </c>
      <c r="M408">
        <f t="shared" si="28"/>
        <v>6.186164626850149E-09</v>
      </c>
      <c r="N408">
        <f t="shared" si="29"/>
        <v>0.9999996436478755</v>
      </c>
    </row>
    <row r="409" spans="10:14" ht="15">
      <c r="J409">
        <v>407</v>
      </c>
      <c r="K409">
        <f t="shared" si="26"/>
        <v>1.6363524458931304E-09</v>
      </c>
      <c r="L409">
        <f t="shared" si="27"/>
        <v>0.999999909927481</v>
      </c>
      <c r="M409">
        <f t="shared" si="28"/>
        <v>6.0686994333324916E-09</v>
      </c>
      <c r="N409">
        <f t="shared" si="29"/>
        <v>0.9999996497751016</v>
      </c>
    </row>
    <row r="410" spans="10:14" ht="15">
      <c r="J410">
        <v>408</v>
      </c>
      <c r="K410">
        <f t="shared" si="26"/>
        <v>1.6039493154716995E-09</v>
      </c>
      <c r="L410">
        <f t="shared" si="27"/>
        <v>0.9999999115475728</v>
      </c>
      <c r="M410">
        <f t="shared" si="28"/>
        <v>5.953677457282593E-09</v>
      </c>
      <c r="N410">
        <f t="shared" si="29"/>
        <v>0.9999996557860887</v>
      </c>
    </row>
    <row r="411" spans="10:14" ht="15">
      <c r="J411">
        <v>409</v>
      </c>
      <c r="K411">
        <f t="shared" si="26"/>
        <v>1.572247114513059E-09</v>
      </c>
      <c r="L411">
        <f t="shared" si="27"/>
        <v>0.9999999131356133</v>
      </c>
      <c r="M411">
        <f t="shared" si="28"/>
        <v>5.841043388638865E-09</v>
      </c>
      <c r="N411">
        <f t="shared" si="29"/>
        <v>0.9999996616832525</v>
      </c>
    </row>
    <row r="412" spans="10:14" ht="15">
      <c r="J412">
        <v>410</v>
      </c>
      <c r="K412">
        <f t="shared" si="26"/>
        <v>1.5412293804660189E-09</v>
      </c>
      <c r="L412">
        <f t="shared" si="27"/>
        <v>0.9999999146922952</v>
      </c>
      <c r="M412">
        <f t="shared" si="28"/>
        <v>5.730743272447464E-09</v>
      </c>
      <c r="N412">
        <f t="shared" si="29"/>
        <v>0.9999996674689535</v>
      </c>
    </row>
    <row r="413" spans="10:14" ht="15">
      <c r="J413">
        <v>411</v>
      </c>
      <c r="K413">
        <f t="shared" si="26"/>
        <v>1.5108800683300518E-09</v>
      </c>
      <c r="L413">
        <f t="shared" si="27"/>
        <v>0.9999999162182949</v>
      </c>
      <c r="M413">
        <f t="shared" si="28"/>
        <v>5.622724473111993E-09</v>
      </c>
      <c r="N413">
        <f t="shared" si="29"/>
        <v>0.9999996731454994</v>
      </c>
    </row>
    <row r="414" spans="10:14" ht="15">
      <c r="J414">
        <v>412</v>
      </c>
      <c r="K414">
        <f t="shared" si="26"/>
        <v>1.4811835392734235E-09</v>
      </c>
      <c r="L414">
        <f t="shared" si="27"/>
        <v>0.9999999177142729</v>
      </c>
      <c r="M414">
        <f t="shared" si="28"/>
        <v>5.5169356396542825E-09</v>
      </c>
      <c r="N414">
        <f t="shared" si="29"/>
        <v>0.9999996787151458</v>
      </c>
    </row>
    <row r="415" spans="10:14" ht="15">
      <c r="J415">
        <v>413</v>
      </c>
      <c r="K415">
        <f t="shared" si="26"/>
        <v>1.452124549583207E-09</v>
      </c>
      <c r="L415">
        <f t="shared" si="27"/>
        <v>0.9999999191808745</v>
      </c>
      <c r="M415">
        <f t="shared" si="28"/>
        <v>5.4133266719559924E-09</v>
      </c>
      <c r="N415">
        <f t="shared" si="29"/>
        <v>0.9999996841800973</v>
      </c>
    </row>
    <row r="416" spans="10:14" ht="15">
      <c r="J416">
        <v>414</v>
      </c>
      <c r="K416">
        <f t="shared" si="26"/>
        <v>1.4236882399369402E-09</v>
      </c>
      <c r="L416">
        <f t="shared" si="27"/>
        <v>0.9999999206187296</v>
      </c>
      <c r="M416">
        <f t="shared" si="28"/>
        <v>5.311848687950483E-09</v>
      </c>
      <c r="N416">
        <f t="shared" si="29"/>
        <v>0.9999996895425094</v>
      </c>
    </row>
    <row r="417" spans="10:14" ht="15">
      <c r="J417">
        <v>415</v>
      </c>
      <c r="K417">
        <f t="shared" si="26"/>
        <v>1.3958601249861313E-09</v>
      </c>
      <c r="L417">
        <f t="shared" si="27"/>
        <v>0.9999999220284537</v>
      </c>
      <c r="M417">
        <f t="shared" si="28"/>
        <v>5.212453991737504E-09</v>
      </c>
      <c r="N417">
        <f t="shared" si="29"/>
        <v>0.9999996948044891</v>
      </c>
    </row>
    <row r="418" spans="10:14" ht="15">
      <c r="J418">
        <v>416</v>
      </c>
      <c r="K418">
        <f t="shared" si="26"/>
        <v>1.3686260832416565E-09</v>
      </c>
      <c r="L418">
        <f t="shared" si="27"/>
        <v>0.9999999234106478</v>
      </c>
      <c r="M418">
        <f t="shared" si="28"/>
        <v>5.115096042592491E-09</v>
      </c>
      <c r="N418">
        <f t="shared" si="29"/>
        <v>0.9999996999680963</v>
      </c>
    </row>
    <row r="419" spans="10:14" ht="15">
      <c r="J419">
        <v>417</v>
      </c>
      <c r="K419">
        <f t="shared" si="26"/>
        <v>1.3419723472520142E-09</v>
      </c>
      <c r="L419">
        <f t="shared" si="27"/>
        <v>0.9999999247658993</v>
      </c>
      <c r="M419">
        <f t="shared" si="28"/>
        <v>5.019729424843724E-09</v>
      </c>
      <c r="N419">
        <f t="shared" si="29"/>
        <v>0.999999705035345</v>
      </c>
    </row>
    <row r="420" spans="10:14" ht="15">
      <c r="J420">
        <v>418</v>
      </c>
      <c r="K420">
        <f t="shared" si="26"/>
        <v>1.3158854940651389E-09</v>
      </c>
      <c r="L420">
        <f t="shared" si="27"/>
        <v>0.9999999260947815</v>
      </c>
      <c r="M420">
        <f t="shared" si="28"/>
        <v>4.926309818591175E-09</v>
      </c>
      <c r="N420">
        <f t="shared" si="29"/>
        <v>0.9999997100082042</v>
      </c>
    </row>
    <row r="421" spans="10:14" ht="15">
      <c r="J421">
        <v>419</v>
      </c>
      <c r="K421">
        <f t="shared" si="26"/>
        <v>1.2903524359652443E-09</v>
      </c>
      <c r="L421">
        <f t="shared" si="27"/>
        <v>0.9999999273978548</v>
      </c>
      <c r="M421">
        <f t="shared" si="28"/>
        <v>4.834793971242552E-09</v>
      </c>
      <c r="N421">
        <f t="shared" si="29"/>
        <v>0.9999997148885992</v>
      </c>
    </row>
    <row r="422" spans="10:14" ht="15">
      <c r="J422">
        <v>420</v>
      </c>
      <c r="K422">
        <f t="shared" si="26"/>
        <v>1.2653604114760927E-09</v>
      </c>
      <c r="L422">
        <f t="shared" si="27"/>
        <v>0.9999999286756667</v>
      </c>
      <c r="M422">
        <f t="shared" si="28"/>
        <v>4.745139669841405E-09</v>
      </c>
      <c r="N422">
        <f t="shared" si="29"/>
        <v>0.9999997196784126</v>
      </c>
    </row>
    <row r="423" spans="10:14" ht="15">
      <c r="J423">
        <v>421</v>
      </c>
      <c r="K423">
        <f t="shared" si="26"/>
        <v>1.2408969766227034E-09</v>
      </c>
      <c r="L423">
        <f t="shared" si="27"/>
        <v>0.9999999299287519</v>
      </c>
      <c r="M423">
        <f t="shared" si="28"/>
        <v>4.657305714164629E-09</v>
      </c>
      <c r="N423">
        <f t="shared" si="29"/>
        <v>0.9999997243794853</v>
      </c>
    </row>
    <row r="424" spans="10:14" ht="15">
      <c r="J424">
        <v>422</v>
      </c>
      <c r="K424">
        <f t="shared" si="26"/>
        <v>1.2169499964433794E-09</v>
      </c>
      <c r="L424">
        <f t="shared" si="27"/>
        <v>0.9999999311576327</v>
      </c>
      <c r="M424">
        <f t="shared" si="28"/>
        <v>4.571251890565631E-09</v>
      </c>
      <c r="N424">
        <f t="shared" si="29"/>
        <v>0.9999997289936174</v>
      </c>
    </row>
    <row r="425" spans="10:14" ht="15">
      <c r="J425">
        <v>423</v>
      </c>
      <c r="K425">
        <f t="shared" si="26"/>
        <v>1.193507636744582E-09</v>
      </c>
      <c r="L425">
        <f t="shared" si="27"/>
        <v>0.99999993236282</v>
      </c>
      <c r="M425">
        <f t="shared" si="28"/>
        <v>4.486938946541721E-09</v>
      </c>
      <c r="N425">
        <f t="shared" si="29"/>
        <v>0.9999997335225693</v>
      </c>
    </row>
    <row r="426" spans="10:14" ht="15">
      <c r="J426">
        <v>424</v>
      </c>
      <c r="K426">
        <f t="shared" si="26"/>
        <v>1.1705583560911287E-09</v>
      </c>
      <c r="L426">
        <f t="shared" si="27"/>
        <v>0.9999999335448124</v>
      </c>
      <c r="M426">
        <f t="shared" si="28"/>
        <v>4.404328566004302E-09</v>
      </c>
      <c r="N426">
        <f t="shared" si="29"/>
        <v>0.9999997379680629</v>
      </c>
    </row>
    <row r="427" spans="10:14" ht="15">
      <c r="J427">
        <v>425</v>
      </c>
      <c r="K427">
        <f t="shared" si="26"/>
        <v>1.1480908980246433E-09</v>
      </c>
      <c r="L427">
        <f t="shared" si="27"/>
        <v>0.9999999347040973</v>
      </c>
      <c r="M427">
        <f t="shared" si="28"/>
        <v>4.323383345230595E-09</v>
      </c>
      <c r="N427">
        <f t="shared" si="29"/>
        <v>0.9999997423317816</v>
      </c>
    </row>
    <row r="428" spans="10:14" ht="15">
      <c r="J428">
        <v>426</v>
      </c>
      <c r="K428">
        <f t="shared" si="26"/>
        <v>1.1260942835032822E-09</v>
      </c>
      <c r="L428">
        <f t="shared" si="27"/>
        <v>0.9999999358411512</v>
      </c>
      <c r="M428">
        <f t="shared" si="28"/>
        <v>4.244066769477739E-09</v>
      </c>
      <c r="N428">
        <f t="shared" si="29"/>
        <v>0.9999997466153724</v>
      </c>
    </row>
    <row r="429" spans="10:14" ht="15">
      <c r="J429">
        <v>427</v>
      </c>
      <c r="K429">
        <f t="shared" si="26"/>
        <v>1.1045578035559947E-09</v>
      </c>
      <c r="L429">
        <f t="shared" si="27"/>
        <v>0.9999999369564393</v>
      </c>
      <c r="M429">
        <f t="shared" si="28"/>
        <v>4.166343190238681E-09</v>
      </c>
      <c r="N429">
        <f t="shared" si="29"/>
        <v>0.9999997508204461</v>
      </c>
    </row>
    <row r="430" spans="10:14" ht="15">
      <c r="J430">
        <v>428</v>
      </c>
      <c r="K430">
        <f t="shared" si="26"/>
        <v>1.083471012144956E-09</v>
      </c>
      <c r="L430">
        <f t="shared" si="27"/>
        <v>0.9999999380504166</v>
      </c>
      <c r="M430">
        <f t="shared" si="28"/>
        <v>4.090177803122102E-09</v>
      </c>
      <c r="N430">
        <f t="shared" si="29"/>
        <v>0.9999997549485782</v>
      </c>
    </row>
    <row r="431" spans="10:14" ht="15">
      <c r="J431">
        <v>429</v>
      </c>
      <c r="K431">
        <f t="shared" si="26"/>
        <v>1.0628237192296888E-09</v>
      </c>
      <c r="L431">
        <f t="shared" si="27"/>
        <v>0.9999999391235278</v>
      </c>
      <c r="M431">
        <f t="shared" si="28"/>
        <v>4.015536626337553E-09</v>
      </c>
      <c r="N431">
        <f t="shared" si="29"/>
        <v>0.9999997590013098</v>
      </c>
    </row>
    <row r="432" spans="10:14" ht="15">
      <c r="J432">
        <v>430</v>
      </c>
      <c r="K432">
        <f t="shared" si="26"/>
        <v>1.0426059840270677E-09</v>
      </c>
      <c r="L432">
        <f t="shared" si="27"/>
        <v>0.9999999401762073</v>
      </c>
      <c r="M432">
        <f t="shared" si="28"/>
        <v>3.9423864797680405E-09</v>
      </c>
      <c r="N432">
        <f t="shared" si="29"/>
        <v>0.9999997629801484</v>
      </c>
    </row>
    <row r="433" spans="10:14" ht="15">
      <c r="J433">
        <v>431</v>
      </c>
      <c r="K433">
        <f t="shared" si="26"/>
        <v>1.0228081084609806E-09</v>
      </c>
      <c r="L433">
        <f t="shared" si="27"/>
        <v>0.9999999412088797</v>
      </c>
      <c r="M433">
        <f t="shared" si="28"/>
        <v>3.8706949646134474E-09</v>
      </c>
      <c r="N433">
        <f t="shared" si="29"/>
        <v>0.9999997668865689</v>
      </c>
    </row>
    <row r="434" spans="10:14" ht="15">
      <c r="J434">
        <v>432</v>
      </c>
      <c r="K434">
        <f t="shared" si="26"/>
        <v>1.0034206307962692E-09</v>
      </c>
      <c r="L434">
        <f t="shared" si="27"/>
        <v>0.9999999422219603</v>
      </c>
      <c r="M434">
        <f t="shared" si="28"/>
        <v>3.8004304435875205E-09</v>
      </c>
      <c r="N434">
        <f t="shared" si="29"/>
        <v>0.999999770722014</v>
      </c>
    </row>
    <row r="435" spans="10:14" ht="15">
      <c r="J435">
        <v>433</v>
      </c>
      <c r="K435">
        <f t="shared" si="26"/>
        <v>9.844343194512663E-10</v>
      </c>
      <c r="L435">
        <f t="shared" si="27"/>
        <v>0.9999999432158547</v>
      </c>
      <c r="M435">
        <f t="shared" si="28"/>
        <v>3.731562021653026E-09</v>
      </c>
      <c r="N435">
        <f t="shared" si="29"/>
        <v>0.9999997744878951</v>
      </c>
    </row>
    <row r="436" spans="10:14" ht="15">
      <c r="J436">
        <v>434</v>
      </c>
      <c r="K436">
        <f t="shared" si="26"/>
        <v>9.658401669835138E-10</v>
      </c>
      <c r="L436">
        <f t="shared" si="27"/>
        <v>0.9999999441909596</v>
      </c>
      <c r="M436">
        <f t="shared" si="28"/>
        <v>3.664059527278753E-09</v>
      </c>
      <c r="N436">
        <f t="shared" si="29"/>
        <v>0.9999997781855934</v>
      </c>
    </row>
    <row r="437" spans="10:14" ht="15">
      <c r="J437">
        <v>435</v>
      </c>
      <c r="K437">
        <f t="shared" si="26"/>
        <v>9.476293842437654E-10</v>
      </c>
      <c r="L437">
        <f t="shared" si="27"/>
        <v>0.9999999451476629</v>
      </c>
      <c r="M437">
        <f t="shared" si="28"/>
        <v>3.597893494204097E-09</v>
      </c>
      <c r="N437">
        <f t="shared" si="29"/>
        <v>0.9999997818164597</v>
      </c>
    </row>
    <row r="438" spans="10:14" ht="15">
      <c r="J438">
        <v>436</v>
      </c>
      <c r="K438">
        <f t="shared" si="26"/>
        <v>9.297933946929456E-10</v>
      </c>
      <c r="L438">
        <f t="shared" si="27"/>
        <v>0.9999999460863433</v>
      </c>
      <c r="M438">
        <f t="shared" si="28"/>
        <v>3.5330351436956687E-09</v>
      </c>
      <c r="N438">
        <f t="shared" si="29"/>
        <v>0.9999997853818162</v>
      </c>
    </row>
    <row r="439" spans="10:14" ht="15">
      <c r="J439">
        <v>437</v>
      </c>
      <c r="K439">
        <f t="shared" si="26"/>
        <v>9.123238288774636E-10</v>
      </c>
      <c r="L439">
        <f t="shared" si="27"/>
        <v>0.9999999470073718</v>
      </c>
      <c r="M439">
        <f t="shared" si="28"/>
        <v>3.469456367282567E-09</v>
      </c>
      <c r="N439">
        <f t="shared" si="29"/>
        <v>0.9999997888829565</v>
      </c>
    </row>
    <row r="440" spans="10:14" ht="15">
      <c r="J440">
        <v>438</v>
      </c>
      <c r="K440">
        <f t="shared" si="26"/>
        <v>8.95212519057991E-10</v>
      </c>
      <c r="L440">
        <f t="shared" si="27"/>
        <v>0.9999999479111105</v>
      </c>
      <c r="M440">
        <f t="shared" si="28"/>
        <v>3.4071297099559722E-09</v>
      </c>
      <c r="N440">
        <f t="shared" si="29"/>
        <v>0.9999997923211463</v>
      </c>
    </row>
    <row r="441" spans="10:14" ht="15">
      <c r="J441">
        <v>439</v>
      </c>
      <c r="K441">
        <f t="shared" si="26"/>
        <v>8.784514939873801E-10</v>
      </c>
      <c r="L441">
        <f t="shared" si="27"/>
        <v>0.9999999487979135</v>
      </c>
      <c r="M441">
        <f t="shared" si="28"/>
        <v>3.3460283538199107E-09</v>
      </c>
      <c r="N441">
        <f t="shared" si="29"/>
        <v>0.9999997956976243</v>
      </c>
    </row>
    <row r="442" spans="10:14" ht="15">
      <c r="J442">
        <v>440</v>
      </c>
      <c r="K442">
        <f t="shared" si="26"/>
        <v>8.620329738330444E-10</v>
      </c>
      <c r="L442">
        <f t="shared" si="27"/>
        <v>0.9999999496681276</v>
      </c>
      <c r="M442">
        <f t="shared" si="28"/>
        <v>3.2861261021805342E-09</v>
      </c>
      <c r="N442">
        <f t="shared" si="29"/>
        <v>0.9999997990136027</v>
      </c>
    </row>
    <row r="443" spans="10:14" ht="15">
      <c r="J443">
        <v>441</v>
      </c>
      <c r="K443">
        <f t="shared" si="26"/>
        <v>8.45949365239768E-10</v>
      </c>
      <c r="L443">
        <f t="shared" si="27"/>
        <v>0.9999999505220911</v>
      </c>
      <c r="M443">
        <f t="shared" si="28"/>
        <v>3.2273973640607273E-09</v>
      </c>
      <c r="N443">
        <f t="shared" si="29"/>
        <v>0.9999998022702677</v>
      </c>
    </row>
    <row r="444" spans="10:14" ht="15">
      <c r="J444">
        <v>442</v>
      </c>
      <c r="K444">
        <f t="shared" si="26"/>
        <v>8.301932565287661E-10</v>
      </c>
      <c r="L444">
        <f t="shared" si="27"/>
        <v>0.9999999513601355</v>
      </c>
      <c r="M444">
        <f t="shared" si="28"/>
        <v>3.1698171391286444E-09</v>
      </c>
      <c r="N444">
        <f t="shared" si="29"/>
        <v>0.9999998054687803</v>
      </c>
    </row>
    <row r="445" spans="10:14" ht="15">
      <c r="J445">
        <v>443</v>
      </c>
      <c r="K445">
        <f t="shared" si="26"/>
        <v>8.147574130287851E-10</v>
      </c>
      <c r="L445">
        <f t="shared" si="27"/>
        <v>0.9999999521825844</v>
      </c>
      <c r="M445">
        <f t="shared" si="28"/>
        <v>3.1133610030278065E-09</v>
      </c>
      <c r="N445">
        <f t="shared" si="29"/>
        <v>0.9999998086102767</v>
      </c>
    </row>
    <row r="446" spans="10:14" ht="15">
      <c r="J446">
        <v>444</v>
      </c>
      <c r="K446">
        <f t="shared" si="26"/>
        <v>7.996347725357036E-10</v>
      </c>
      <c r="L446">
        <f t="shared" si="27"/>
        <v>0.9999999529897547</v>
      </c>
      <c r="M446">
        <f t="shared" si="28"/>
        <v>3.0580050930976724E-09</v>
      </c>
      <c r="N446">
        <f t="shared" si="29"/>
        <v>0.999999811695869</v>
      </c>
    </row>
    <row r="447" spans="10:14" ht="15">
      <c r="J447">
        <v>445</v>
      </c>
      <c r="K447">
        <f t="shared" si="26"/>
        <v>7.848184408966067E-10</v>
      </c>
      <c r="L447">
        <f t="shared" si="27"/>
        <v>0.999999953781956</v>
      </c>
      <c r="M447">
        <f t="shared" si="28"/>
        <v>3.0037260944734114E-09</v>
      </c>
      <c r="N447">
        <f t="shared" si="29"/>
        <v>0.9999998147266458</v>
      </c>
    </row>
    <row r="448" spans="10:14" ht="15">
      <c r="J448">
        <v>446</v>
      </c>
      <c r="K448">
        <f t="shared" si="26"/>
        <v>7.703016877147785E-10</v>
      </c>
      <c r="L448">
        <f t="shared" si="27"/>
        <v>0.9999999545594914</v>
      </c>
      <c r="M448">
        <f t="shared" si="28"/>
        <v>2.9505012265541566E-09</v>
      </c>
      <c r="N448">
        <f t="shared" si="29"/>
        <v>0.9999998177036725</v>
      </c>
    </row>
    <row r="449" spans="10:14" ht="15">
      <c r="J449">
        <v>447</v>
      </c>
      <c r="K449">
        <f t="shared" si="26"/>
        <v>7.560779421721708E-10</v>
      </c>
      <c r="L449">
        <f t="shared" si="27"/>
        <v>0.9999999553226571</v>
      </c>
      <c r="M449">
        <f t="shared" si="28"/>
        <v>2.898308229829513E-09</v>
      </c>
      <c r="N449">
        <f t="shared" si="29"/>
        <v>0.9999998206279922</v>
      </c>
    </row>
    <row r="450" spans="10:14" ht="15">
      <c r="J450">
        <v>448</v>
      </c>
      <c r="K450">
        <f t="shared" si="26"/>
        <v>7.42140788965739E-10</v>
      </c>
      <c r="L450">
        <f t="shared" si="27"/>
        <v>0.9999999560717429</v>
      </c>
      <c r="M450">
        <f t="shared" si="28"/>
        <v>2.847125353053852E-09</v>
      </c>
      <c r="N450">
        <f t="shared" si="29"/>
        <v>0.9999998235006258</v>
      </c>
    </row>
    <row r="451" spans="10:14" ht="15">
      <c r="J451">
        <v>449</v>
      </c>
      <c r="K451">
        <f t="shared" si="26"/>
        <v>7.284839643545339E-10</v>
      </c>
      <c r="L451">
        <f t="shared" si="27"/>
        <v>0.9999999568070321</v>
      </c>
      <c r="M451">
        <f t="shared" si="28"/>
        <v>2.796931340758842E-09</v>
      </c>
      <c r="N451">
        <f t="shared" si="29"/>
        <v>0.9999998263225726</v>
      </c>
    </row>
    <row r="452" spans="10:14" ht="15">
      <c r="J452">
        <v>450</v>
      </c>
      <c r="K452">
        <f aca="true" t="shared" si="30" ref="K452:K515">_xlfn.LOGNORM.DIST(J452,$F$2,$G$2,FALSE)</f>
        <v>7.151013523142316E-10</v>
      </c>
      <c r="L452">
        <f aca="true" t="shared" si="31" ref="L452:L515">_xlfn.LOGNORM.DIST(J452,$F$2,$G$2,TRUE)</f>
        <v>0.9999999575288022</v>
      </c>
      <c r="M452">
        <f aca="true" t="shared" si="32" ref="M452:M515">_xlfn.LOGNORM.DIST(J452,$I$2,$G$2,FALSE)</f>
        <v>2.7477054210948063E-09</v>
      </c>
      <c r="N452">
        <f aca="true" t="shared" si="33" ref="N452:N515">_xlfn.LOGNORM.DIST(J452,$I$2,$G$2,TRUE)</f>
        <v>0.9999998290948111</v>
      </c>
    </row>
    <row r="453" spans="10:14" ht="15">
      <c r="J453">
        <v>451</v>
      </c>
      <c r="K453">
        <f t="shared" si="30"/>
        <v>7.019869807959456E-10</v>
      </c>
      <c r="L453">
        <f t="shared" si="31"/>
        <v>0.9999999582373242</v>
      </c>
      <c r="M453">
        <f t="shared" si="32"/>
        <v>2.6994272939912083E-09</v>
      </c>
      <c r="N453">
        <f t="shared" si="33"/>
        <v>0.9999998318182993</v>
      </c>
    </row>
    <row r="454" spans="10:14" ht="15">
      <c r="J454">
        <v>452</v>
      </c>
      <c r="K454">
        <f t="shared" si="30"/>
        <v>6.891350180864584E-10</v>
      </c>
      <c r="L454">
        <f t="shared" si="31"/>
        <v>0.9999999589328636</v>
      </c>
      <c r="M454">
        <f t="shared" si="32"/>
        <v>2.6520771196278843E-09</v>
      </c>
      <c r="N454">
        <f t="shared" si="33"/>
        <v>0.999999834493975</v>
      </c>
    </row>
    <row r="455" spans="10:14" ht="15">
      <c r="J455">
        <v>453</v>
      </c>
      <c r="K455">
        <f t="shared" si="30"/>
        <v>6.76539769266775E-10</v>
      </c>
      <c r="L455">
        <f t="shared" si="31"/>
        <v>0.9999999596156799</v>
      </c>
      <c r="M455">
        <f t="shared" si="32"/>
        <v>2.6056355072078975E-09</v>
      </c>
      <c r="N455">
        <f t="shared" si="33"/>
        <v>0.9999998371227564</v>
      </c>
    </row>
    <row r="456" spans="10:14" ht="15">
      <c r="J456">
        <v>454</v>
      </c>
      <c r="K456">
        <f t="shared" si="30"/>
        <v>6.641956727662884E-10</v>
      </c>
      <c r="L456">
        <f t="shared" si="31"/>
        <v>0.9999999602860269</v>
      </c>
      <c r="M456">
        <f t="shared" si="32"/>
        <v>2.5600835040238395E-09</v>
      </c>
      <c r="N456">
        <f t="shared" si="33"/>
        <v>0.9999998397055425</v>
      </c>
    </row>
    <row r="457" spans="10:14" ht="15">
      <c r="J457">
        <v>455</v>
      </c>
      <c r="K457">
        <f t="shared" si="30"/>
        <v>6.520972970097662E-10</v>
      </c>
      <c r="L457">
        <f t="shared" si="31"/>
        <v>0.9999999609441531</v>
      </c>
      <c r="M457">
        <f t="shared" si="32"/>
        <v>2.5154025848092472E-09</v>
      </c>
      <c r="N457">
        <f t="shared" si="33"/>
        <v>0.9999998422432138</v>
      </c>
    </row>
    <row r="458" spans="10:14" ht="15">
      <c r="J458">
        <v>456</v>
      </c>
      <c r="K458">
        <f t="shared" si="30"/>
        <v>6.402393371544642E-10</v>
      </c>
      <c r="L458">
        <f t="shared" si="31"/>
        <v>0.9999999615903016</v>
      </c>
      <c r="M458">
        <f t="shared" si="32"/>
        <v>2.4715746413672795E-09</v>
      </c>
      <c r="N458">
        <f t="shared" si="33"/>
        <v>0.9999998447366321</v>
      </c>
    </row>
    <row r="459" spans="10:14" ht="15">
      <c r="J459">
        <v>457</v>
      </c>
      <c r="K459">
        <f t="shared" si="30"/>
        <v>6.286166119148525E-10</v>
      </c>
      <c r="L459">
        <f t="shared" si="31"/>
        <v>0.9999999622247102</v>
      </c>
      <c r="M459">
        <f t="shared" si="32"/>
        <v>2.42858197246911E-09</v>
      </c>
      <c r="N459">
        <f t="shared" si="33"/>
        <v>0.9999998471866415</v>
      </c>
    </row>
    <row r="460" spans="10:14" ht="15">
      <c r="J460">
        <v>458</v>
      </c>
      <c r="K460">
        <f t="shared" si="30"/>
        <v>6.172240604723916E-10</v>
      </c>
      <c r="L460">
        <f t="shared" si="31"/>
        <v>0.9999999628476116</v>
      </c>
      <c r="M460">
        <f t="shared" si="32"/>
        <v>2.386407274014016E-09</v>
      </c>
      <c r="N460">
        <f t="shared" si="33"/>
        <v>0.9999998495940686</v>
      </c>
    </row>
    <row r="461" spans="10:14" ht="15">
      <c r="J461">
        <v>459</v>
      </c>
      <c r="K461">
        <f t="shared" si="30"/>
        <v>6.060567394679539E-10</v>
      </c>
      <c r="L461">
        <f t="shared" si="31"/>
        <v>0.9999999634592334</v>
      </c>
      <c r="M461">
        <f t="shared" si="32"/>
        <v>2.3450336294446797E-09</v>
      </c>
      <c r="N461">
        <f t="shared" si="33"/>
        <v>0.9999998519597231</v>
      </c>
    </row>
    <row r="462" spans="10:14" ht="15">
      <c r="J462">
        <v>460</v>
      </c>
      <c r="K462">
        <f t="shared" si="30"/>
        <v>5.951098200745312E-10</v>
      </c>
      <c r="L462">
        <f t="shared" si="31"/>
        <v>0.9999999640597985</v>
      </c>
      <c r="M462">
        <f t="shared" si="32"/>
        <v>2.3044445004100158E-09</v>
      </c>
      <c r="N462">
        <f t="shared" si="33"/>
        <v>0.9999998542843974</v>
      </c>
    </row>
    <row r="463" spans="10:14" ht="15">
      <c r="J463">
        <v>461</v>
      </c>
      <c r="K463">
        <f t="shared" si="30"/>
        <v>5.843785851479567E-10</v>
      </c>
      <c r="L463">
        <f t="shared" si="31"/>
        <v>0.9999999646495249</v>
      </c>
      <c r="M463">
        <f t="shared" si="32"/>
        <v>2.264623717669044E-09</v>
      </c>
      <c r="N463">
        <f t="shared" si="33"/>
        <v>0.9999998565688681</v>
      </c>
    </row>
    <row r="464" spans="10:14" ht="15">
      <c r="J464">
        <v>462</v>
      </c>
      <c r="K464">
        <f t="shared" si="30"/>
        <v>5.738584264534235E-10</v>
      </c>
      <c r="L464">
        <f t="shared" si="31"/>
        <v>0.999999965228626</v>
      </c>
      <c r="M464">
        <f t="shared" si="32"/>
        <v>2.2255554722290365E-09</v>
      </c>
      <c r="N464">
        <f t="shared" si="33"/>
        <v>0.9999998588138956</v>
      </c>
    </row>
    <row r="465" spans="10:14" ht="15">
      <c r="J465">
        <v>463</v>
      </c>
      <c r="K465">
        <f t="shared" si="30"/>
        <v>5.635448419656221E-10</v>
      </c>
      <c r="L465">
        <f t="shared" si="31"/>
        <v>0.9999999657973107</v>
      </c>
      <c r="M465">
        <f t="shared" si="32"/>
        <v>2.1872243067115184E-09</v>
      </c>
      <c r="N465">
        <f t="shared" si="33"/>
        <v>0.9999998610202248</v>
      </c>
    </row>
    <row r="466" spans="10:14" ht="15">
      <c r="J466">
        <v>464</v>
      </c>
      <c r="K466">
        <f t="shared" si="30"/>
        <v>5.534334332404625E-10</v>
      </c>
      <c r="L466">
        <f t="shared" si="31"/>
        <v>0.9999999663557831</v>
      </c>
      <c r="M466">
        <f t="shared" si="32"/>
        <v>2.14961510693998E-09</v>
      </c>
      <c r="N466">
        <f t="shared" si="33"/>
        <v>0.9999998631885849</v>
      </c>
    </row>
    <row r="467" spans="10:14" ht="15">
      <c r="J467">
        <v>465</v>
      </c>
      <c r="K467">
        <f t="shared" si="30"/>
        <v>5.435199028563336E-10</v>
      </c>
      <c r="L467">
        <f t="shared" si="31"/>
        <v>0.9999999669042434</v>
      </c>
      <c r="M467">
        <f t="shared" si="32"/>
        <v>2.1127130937431024E-09</v>
      </c>
      <c r="N467">
        <f t="shared" si="33"/>
        <v>0.9999998653196908</v>
      </c>
    </row>
    <row r="468" spans="10:14" ht="15">
      <c r="J468">
        <v>466</v>
      </c>
      <c r="K468">
        <f t="shared" si="30"/>
        <v>5.338000519229277E-10</v>
      </c>
      <c r="L468">
        <f t="shared" si="31"/>
        <v>0.9999999674428874</v>
      </c>
      <c r="M468">
        <f t="shared" si="32"/>
        <v>2.076503814967446E-09</v>
      </c>
      <c r="N468">
        <f t="shared" si="33"/>
        <v>0.9999998674142421</v>
      </c>
    </row>
    <row r="469" spans="10:14" ht="15">
      <c r="J469">
        <v>467</v>
      </c>
      <c r="K469">
        <f t="shared" si="30"/>
        <v>5.242697776557652E-10</v>
      </c>
      <c r="L469">
        <f t="shared" si="31"/>
        <v>0.9999999679719067</v>
      </c>
      <c r="M469">
        <f t="shared" si="32"/>
        <v>2.0409731376944737E-09</v>
      </c>
      <c r="N469">
        <f t="shared" si="33"/>
        <v>0.9999998694729245</v>
      </c>
    </row>
    <row r="470" spans="10:14" ht="15">
      <c r="J470">
        <v>468</v>
      </c>
      <c r="K470">
        <f t="shared" si="30"/>
        <v>5.149250710145414E-10</v>
      </c>
      <c r="L470">
        <f t="shared" si="31"/>
        <v>0.9999999684914889</v>
      </c>
      <c r="M470">
        <f t="shared" si="32"/>
        <v>2.0061072406555985E-09</v>
      </c>
      <c r="N470">
        <f t="shared" si="33"/>
        <v>0.9999998714964099</v>
      </c>
    </row>
    <row r="471" spans="10:14" ht="15">
      <c r="J471">
        <v>469</v>
      </c>
      <c r="K471">
        <f t="shared" si="30"/>
        <v>5.057620144035338E-10</v>
      </c>
      <c r="L471">
        <f t="shared" si="31"/>
        <v>0.9999999690018174</v>
      </c>
      <c r="M471">
        <f t="shared" si="32"/>
        <v>1.9718926068404184E-09</v>
      </c>
      <c r="N471">
        <f t="shared" si="33"/>
        <v>0.9999998734853561</v>
      </c>
    </row>
    <row r="472" spans="10:14" ht="15">
      <c r="J472">
        <v>470</v>
      </c>
      <c r="K472">
        <f t="shared" si="30"/>
        <v>4.967767794322773E-10</v>
      </c>
      <c r="L472">
        <f t="shared" si="31"/>
        <v>0.9999999695030721</v>
      </c>
      <c r="M472">
        <f t="shared" si="32"/>
        <v>1.9383160162925778E-09</v>
      </c>
      <c r="N472">
        <f t="shared" si="33"/>
        <v>0.9999998754404078</v>
      </c>
    </row>
    <row r="473" spans="10:14" ht="15">
      <c r="J473">
        <v>471</v>
      </c>
      <c r="K473">
        <f t="shared" si="30"/>
        <v>4.879656247349246E-10</v>
      </c>
      <c r="L473">
        <f t="shared" si="31"/>
        <v>0.9999999699954291</v>
      </c>
      <c r="M473">
        <f t="shared" si="32"/>
        <v>1.9053645390884466E-09</v>
      </c>
      <c r="N473">
        <f t="shared" si="33"/>
        <v>0.9999998773621965</v>
      </c>
    </row>
    <row r="474" spans="10:14" ht="15">
      <c r="J474">
        <v>472</v>
      </c>
      <c r="K474">
        <f t="shared" si="30"/>
        <v>4.793248938465701E-10</v>
      </c>
      <c r="L474">
        <f t="shared" si="31"/>
        <v>0.9999999704790602</v>
      </c>
      <c r="M474">
        <f t="shared" si="32"/>
        <v>1.8730255284933784E-09</v>
      </c>
      <c r="N474">
        <f t="shared" si="33"/>
        <v>0.999999879251341</v>
      </c>
    </row>
    <row r="475" spans="10:14" ht="15">
      <c r="J475">
        <v>473</v>
      </c>
      <c r="K475">
        <f t="shared" si="30"/>
        <v>4.708510131349363E-10</v>
      </c>
      <c r="L475">
        <f t="shared" si="31"/>
        <v>0.9999999709541344</v>
      </c>
      <c r="M475">
        <f t="shared" si="32"/>
        <v>1.841286614290998E-09</v>
      </c>
      <c r="N475">
        <f t="shared" si="33"/>
        <v>0.9999998811084476</v>
      </c>
    </row>
    <row r="476" spans="10:14" ht="15">
      <c r="J476">
        <v>474</v>
      </c>
      <c r="K476">
        <f t="shared" si="30"/>
        <v>4.6254048978601106E-10</v>
      </c>
      <c r="L476">
        <f t="shared" si="31"/>
        <v>0.9999999714208168</v>
      </c>
      <c r="M476">
        <f t="shared" si="32"/>
        <v>1.8101356962806564E-09</v>
      </c>
      <c r="N476">
        <f t="shared" si="33"/>
        <v>0.9999998829341102</v>
      </c>
    </row>
    <row r="477" spans="10:14" ht="15">
      <c r="J477">
        <v>475</v>
      </c>
      <c r="K477">
        <f t="shared" si="30"/>
        <v>4.5438990984198114E-10</v>
      </c>
      <c r="L477">
        <f t="shared" si="31"/>
        <v>0.9999999718792687</v>
      </c>
      <c r="M477">
        <f t="shared" si="32"/>
        <v>1.779560937938786E-09</v>
      </c>
      <c r="N477">
        <f t="shared" si="33"/>
        <v>0.999999884728911</v>
      </c>
    </row>
    <row r="478" spans="10:14" ht="15">
      <c r="J478">
        <v>476</v>
      </c>
      <c r="K478">
        <f t="shared" si="30"/>
        <v>4.463959362901095E-10</v>
      </c>
      <c r="L478">
        <f t="shared" si="31"/>
        <v>0.9999999723296488</v>
      </c>
      <c r="M478">
        <f t="shared" si="32"/>
        <v>1.7495507602393152E-09</v>
      </c>
      <c r="N478">
        <f t="shared" si="33"/>
        <v>0.9999998864934203</v>
      </c>
    </row>
    <row r="479" spans="10:14" ht="15">
      <c r="J479">
        <v>477</v>
      </c>
      <c r="K479">
        <f t="shared" si="30"/>
        <v>4.3855530720113904E-10</v>
      </c>
      <c r="L479">
        <f t="shared" si="31"/>
        <v>0.9999999727721117</v>
      </c>
      <c r="M479">
        <f t="shared" si="32"/>
        <v>1.7200938356295407E-09</v>
      </c>
      <c r="N479">
        <f t="shared" si="33"/>
        <v>0.999999888228197</v>
      </c>
    </row>
    <row r="480" spans="10:14" ht="15">
      <c r="J480">
        <v>478</v>
      </c>
      <c r="K480">
        <f t="shared" si="30"/>
        <v>4.3086483391583363E-10</v>
      </c>
      <c r="L480">
        <f t="shared" si="31"/>
        <v>0.9999999732068094</v>
      </c>
      <c r="M480">
        <f t="shared" si="32"/>
        <v>1.691179082156528E-09</v>
      </c>
      <c r="N480">
        <f t="shared" si="33"/>
        <v>0.9999998899337887</v>
      </c>
    </row>
    <row r="481" spans="10:14" ht="15">
      <c r="J481">
        <v>479</v>
      </c>
      <c r="K481">
        <f t="shared" si="30"/>
        <v>4.233213992783248E-10</v>
      </c>
      <c r="L481">
        <f t="shared" si="31"/>
        <v>0.9999999736338904</v>
      </c>
      <c r="M481">
        <f t="shared" si="32"/>
        <v>1.6627956577406724E-09</v>
      </c>
      <c r="N481">
        <f t="shared" si="33"/>
        <v>0.9999998916107322</v>
      </c>
    </row>
    <row r="482" spans="10:14" ht="15">
      <c r="J482">
        <v>480</v>
      </c>
      <c r="K482">
        <f t="shared" si="30"/>
        <v>4.1592195591502587E-10</v>
      </c>
      <c r="L482">
        <f t="shared" si="31"/>
        <v>0.9999999740535002</v>
      </c>
      <c r="M482">
        <f t="shared" si="32"/>
        <v>1.6349329545920557E-09</v>
      </c>
      <c r="N482">
        <f t="shared" si="33"/>
        <v>0.9999998932595536</v>
      </c>
    </row>
    <row r="483" spans="10:14" ht="15">
      <c r="J483">
        <v>481</v>
      </c>
      <c r="K483">
        <f t="shared" si="30"/>
        <v>4.0866352455778764E-10</v>
      </c>
      <c r="L483">
        <f t="shared" si="31"/>
        <v>0.9999999744657813</v>
      </c>
      <c r="M483">
        <f t="shared" si="32"/>
        <v>1.6075805937661429E-09</v>
      </c>
      <c r="N483">
        <f t="shared" si="33"/>
        <v>0.9999998948807682</v>
      </c>
    </row>
    <row r="484" spans="10:14" ht="15">
      <c r="J484">
        <v>482</v>
      </c>
      <c r="K484">
        <f t="shared" si="30"/>
        <v>4.015431924101683E-10</v>
      </c>
      <c r="L484">
        <f t="shared" si="31"/>
        <v>0.9999999748708733</v>
      </c>
      <c r="M484">
        <f t="shared" si="32"/>
        <v>1.5807284198547365E-09</v>
      </c>
      <c r="N484">
        <f t="shared" si="33"/>
        <v>0.9999998964748815</v>
      </c>
    </row>
    <row r="485" spans="10:14" ht="15">
      <c r="J485">
        <v>483</v>
      </c>
      <c r="K485">
        <f t="shared" si="30"/>
        <v>3.945581115555583E-10</v>
      </c>
      <c r="L485">
        <f t="shared" si="31"/>
        <v>0.9999999752689128</v>
      </c>
      <c r="M485">
        <f t="shared" si="32"/>
        <v>1.5543664958089283E-09</v>
      </c>
      <c r="N485">
        <f t="shared" si="33"/>
        <v>0.9999998980423885</v>
      </c>
    </row>
    <row r="486" spans="10:14" ht="15">
      <c r="J486">
        <v>484</v>
      </c>
      <c r="K486">
        <f t="shared" si="30"/>
        <v>3.8770549740606764E-10</v>
      </c>
      <c r="L486">
        <f t="shared" si="31"/>
        <v>0.9999999756600336</v>
      </c>
      <c r="M486">
        <f t="shared" si="32"/>
        <v>1.5284850978904122E-09</v>
      </c>
      <c r="N486">
        <f t="shared" si="33"/>
        <v>0.9999998995837747</v>
      </c>
    </row>
    <row r="487" spans="10:14" ht="15">
      <c r="J487">
        <v>485</v>
      </c>
      <c r="K487">
        <f t="shared" si="30"/>
        <v>3.809826271910644E-10</v>
      </c>
      <c r="L487">
        <f t="shared" si="31"/>
        <v>0.999999976044367</v>
      </c>
      <c r="M487">
        <f t="shared" si="32"/>
        <v>1.5030747107477414E-09</v>
      </c>
      <c r="N487">
        <f t="shared" si="33"/>
        <v>0.9999999010995158</v>
      </c>
    </row>
    <row r="488" spans="10:14" ht="15">
      <c r="J488">
        <v>486</v>
      </c>
      <c r="K488">
        <f t="shared" si="30"/>
        <v>3.7438683848424444E-10</v>
      </c>
      <c r="L488">
        <f t="shared" si="31"/>
        <v>0.9999999764220413</v>
      </c>
      <c r="M488">
        <f t="shared" si="32"/>
        <v>1.478126022614274E-09</v>
      </c>
      <c r="N488">
        <f t="shared" si="33"/>
        <v>0.999999902590078</v>
      </c>
    </row>
    <row r="489" spans="10:14" ht="15">
      <c r="J489">
        <v>487</v>
      </c>
      <c r="K489">
        <f t="shared" si="30"/>
        <v>3.6791552776823E-10</v>
      </c>
      <c r="L489">
        <f t="shared" si="31"/>
        <v>0.9999999767931822</v>
      </c>
      <c r="M489">
        <f t="shared" si="32"/>
        <v>1.4536299206246034E-09</v>
      </c>
      <c r="N489">
        <f t="shared" si="33"/>
        <v>0.9999999040559187</v>
      </c>
    </row>
    <row r="490" spans="10:14" ht="15">
      <c r="J490">
        <v>488</v>
      </c>
      <c r="K490">
        <f t="shared" si="30"/>
        <v>3.615661490356674E-10</v>
      </c>
      <c r="L490">
        <f t="shared" si="31"/>
        <v>0.999999977157913</v>
      </c>
      <c r="M490">
        <f t="shared" si="32"/>
        <v>1.4295774862463455E-09</v>
      </c>
      <c r="N490">
        <f t="shared" si="33"/>
        <v>0.9999999054974857</v>
      </c>
    </row>
    <row r="491" spans="10:14" ht="15">
      <c r="J491">
        <v>489</v>
      </c>
      <c r="K491">
        <f t="shared" si="30"/>
        <v>3.553362124258148E-10</v>
      </c>
      <c r="L491">
        <f t="shared" si="31"/>
        <v>0.9999999775163543</v>
      </c>
      <c r="M491">
        <f t="shared" si="32"/>
        <v>1.4059599908242474E-09</v>
      </c>
      <c r="N491">
        <f t="shared" si="33"/>
        <v>0.9999999069152186</v>
      </c>
    </row>
    <row r="492" spans="10:14" ht="15">
      <c r="J492">
        <v>490</v>
      </c>
      <c r="K492">
        <f t="shared" si="30"/>
        <v>3.4922328289569193E-10</v>
      </c>
      <c r="L492">
        <f t="shared" si="31"/>
        <v>0.9999999778686244</v>
      </c>
      <c r="M492">
        <f t="shared" si="32"/>
        <v>1.3827688912336536E-09</v>
      </c>
      <c r="N492">
        <f t="shared" si="33"/>
        <v>0.9999999083095479</v>
      </c>
    </row>
    <row r="493" spans="10:14" ht="15">
      <c r="J493">
        <v>491</v>
      </c>
      <c r="K493">
        <f t="shared" si="30"/>
        <v>3.432249789248125E-10</v>
      </c>
      <c r="L493">
        <f t="shared" si="31"/>
        <v>0.9999999782148391</v>
      </c>
      <c r="M493">
        <f t="shared" si="32"/>
        <v>1.359995825640522E-09</v>
      </c>
      <c r="N493">
        <f t="shared" si="33"/>
        <v>0.9999999096808957</v>
      </c>
    </row>
    <row r="494" spans="10:14" ht="15">
      <c r="J494">
        <v>492</v>
      </c>
      <c r="K494">
        <f t="shared" si="30"/>
        <v>3.373389712526844E-10</v>
      </c>
      <c r="L494">
        <f t="shared" si="31"/>
        <v>0.9999999785551118</v>
      </c>
      <c r="M494">
        <f t="shared" si="32"/>
        <v>1.3376326093651708E-09</v>
      </c>
      <c r="N494">
        <f t="shared" si="33"/>
        <v>0.9999999110296761</v>
      </c>
    </row>
    <row r="495" spans="10:14" ht="15">
      <c r="J495">
        <v>493</v>
      </c>
      <c r="K495">
        <f t="shared" si="30"/>
        <v>3.315629816480834E-10</v>
      </c>
      <c r="L495">
        <f t="shared" si="31"/>
        <v>0.9999999788895537</v>
      </c>
      <c r="M495">
        <f t="shared" si="32"/>
        <v>1.3156712308470077E-09</v>
      </c>
      <c r="N495">
        <f t="shared" si="33"/>
        <v>0.9999999123562948</v>
      </c>
    </row>
    <row r="496" spans="10:14" ht="15">
      <c r="J496">
        <v>494</v>
      </c>
      <c r="K496">
        <f t="shared" si="30"/>
        <v>3.2589478170931765E-10</v>
      </c>
      <c r="L496">
        <f t="shared" si="31"/>
        <v>0.9999999792182737</v>
      </c>
      <c r="M496">
        <f t="shared" si="32"/>
        <v>1.2941038477077319E-09</v>
      </c>
      <c r="N496">
        <f t="shared" si="33"/>
        <v>0.9999999136611499</v>
      </c>
    </row>
    <row r="497" spans="10:14" ht="15">
      <c r="J497">
        <v>495</v>
      </c>
      <c r="K497">
        <f t="shared" si="30"/>
        <v>3.203321916946645E-10</v>
      </c>
      <c r="L497">
        <f t="shared" si="31"/>
        <v>0.9999999795413784</v>
      </c>
      <c r="M497">
        <f t="shared" si="32"/>
        <v>1.272922782910327E-09</v>
      </c>
      <c r="N497">
        <f t="shared" si="33"/>
        <v>0.9999999149446314</v>
      </c>
    </row>
    <row r="498" spans="10:14" ht="15">
      <c r="J498">
        <v>496</v>
      </c>
      <c r="K498">
        <f t="shared" si="30"/>
        <v>3.148730793820978E-10</v>
      </c>
      <c r="L498">
        <f t="shared" si="31"/>
        <v>0.9999999798589726</v>
      </c>
      <c r="M498">
        <f t="shared" si="32"/>
        <v>1.252120521011344E-09</v>
      </c>
      <c r="N498">
        <f t="shared" si="33"/>
        <v>0.9999999162071217</v>
      </c>
    </row>
    <row r="499" spans="10:14" ht="15">
      <c r="J499">
        <v>497</v>
      </c>
      <c r="K499">
        <f t="shared" si="30"/>
        <v>3.0951535895761423E-10</v>
      </c>
      <c r="L499">
        <f t="shared" si="31"/>
        <v>0.9999999801711584</v>
      </c>
      <c r="M499">
        <f t="shared" si="32"/>
        <v>1.2316897045042627E-09</v>
      </c>
      <c r="N499">
        <f t="shared" si="33"/>
        <v>0.9999999174489962</v>
      </c>
    </row>
    <row r="500" spans="10:14" ht="15">
      <c r="J500">
        <v>498</v>
      </c>
      <c r="K500">
        <f t="shared" si="30"/>
        <v>3.0425698993132573E-10</v>
      </c>
      <c r="L500">
        <f t="shared" si="31"/>
        <v>0.9999999804780364</v>
      </c>
      <c r="M500">
        <f t="shared" si="32"/>
        <v>1.2116231302512916E-09</v>
      </c>
      <c r="N500">
        <f t="shared" si="33"/>
        <v>0.9999999186706225</v>
      </c>
    </row>
    <row r="501" spans="10:14" ht="15">
      <c r="J501">
        <v>499</v>
      </c>
      <c r="K501">
        <f t="shared" si="30"/>
        <v>2.9909597608061773E-10</v>
      </c>
      <c r="L501">
        <f t="shared" si="31"/>
        <v>0.9999999807797049</v>
      </c>
      <c r="M501">
        <f t="shared" si="32"/>
        <v>1.1919137460015113E-09</v>
      </c>
      <c r="N501">
        <f t="shared" si="33"/>
        <v>0.9999999198723615</v>
      </c>
    </row>
    <row r="502" spans="10:14" ht="15">
      <c r="J502">
        <v>500</v>
      </c>
      <c r="K502">
        <f t="shared" si="30"/>
        <v>2.940303644196393E-10</v>
      </c>
      <c r="L502">
        <f t="shared" si="31"/>
        <v>0.9999999810762601</v>
      </c>
      <c r="M502">
        <f t="shared" si="32"/>
        <v>1.1725546469931144E-09</v>
      </c>
      <c r="N502">
        <f t="shared" si="33"/>
        <v>0.9999999210545668</v>
      </c>
    </row>
    <row r="503" spans="10:14" ht="15">
      <c r="J503">
        <v>501</v>
      </c>
      <c r="K503">
        <f t="shared" si="30"/>
        <v>2.890582441944191E-10</v>
      </c>
      <c r="L503">
        <f t="shared" si="31"/>
        <v>0.9999999813677968</v>
      </c>
      <c r="M503">
        <f t="shared" si="32"/>
        <v>1.1535390726374823E-09</v>
      </c>
      <c r="N503">
        <f t="shared" si="33"/>
        <v>0.9999999222175853</v>
      </c>
    </row>
    <row r="504" spans="10:14" ht="15">
      <c r="J504">
        <v>502</v>
      </c>
      <c r="K504">
        <f t="shared" si="30"/>
        <v>2.8417774590296915E-10</v>
      </c>
      <c r="L504">
        <f t="shared" si="31"/>
        <v>0.9999999816544072</v>
      </c>
      <c r="M504">
        <f t="shared" si="32"/>
        <v>1.1348604032831107E-09</v>
      </c>
      <c r="N504">
        <f t="shared" si="33"/>
        <v>0.9999999233617572</v>
      </c>
    </row>
    <row r="505" spans="10:14" ht="15">
      <c r="J505">
        <v>503</v>
      </c>
      <c r="K505">
        <f t="shared" si="30"/>
        <v>2.7938704033964367E-10</v>
      </c>
      <c r="L505">
        <f t="shared" si="31"/>
        <v>0.9999999819361821</v>
      </c>
      <c r="M505">
        <f t="shared" si="32"/>
        <v>1.116512157057251E-09</v>
      </c>
      <c r="N505">
        <f t="shared" si="33"/>
        <v>0.9999999244874163</v>
      </c>
    </row>
    <row r="506" spans="10:14" ht="15">
      <c r="J506">
        <v>504</v>
      </c>
      <c r="K506">
        <f t="shared" si="30"/>
        <v>2.746843376631883E-10</v>
      </c>
      <c r="L506">
        <f t="shared" si="31"/>
        <v>0.9999999822132106</v>
      </c>
      <c r="M506">
        <f t="shared" si="32"/>
        <v>1.0984879867833115E-09</v>
      </c>
      <c r="N506">
        <f t="shared" si="33"/>
        <v>0.9999999255948896</v>
      </c>
    </row>
    <row r="507" spans="10:14" ht="15">
      <c r="J507">
        <v>505</v>
      </c>
      <c r="K507">
        <f t="shared" si="30"/>
        <v>2.700678864877982E-10</v>
      </c>
      <c r="L507">
        <f t="shared" si="31"/>
        <v>0.9999999824855795</v>
      </c>
      <c r="M507">
        <f t="shared" si="32"/>
        <v>1.0807816769721011E-09</v>
      </c>
      <c r="N507">
        <f t="shared" si="33"/>
        <v>0.9999999266844982</v>
      </c>
    </row>
    <row r="508" spans="10:14" ht="15">
      <c r="J508">
        <v>506</v>
      </c>
      <c r="K508">
        <f t="shared" si="30"/>
        <v>2.6553597299662755E-10</v>
      </c>
      <c r="L508">
        <f t="shared" si="31"/>
        <v>0.9999999827533745</v>
      </c>
      <c r="M508">
        <f t="shared" si="32"/>
        <v>1.0633871408849894E-09</v>
      </c>
      <c r="N508">
        <f t="shared" si="33"/>
        <v>0.9999999277565569</v>
      </c>
    </row>
    <row r="509" spans="10:14" ht="15">
      <c r="J509">
        <v>507</v>
      </c>
      <c r="K509">
        <f t="shared" si="30"/>
        <v>2.610869200771017E-10</v>
      </c>
      <c r="L509">
        <f t="shared" si="31"/>
        <v>0.9999999830166791</v>
      </c>
      <c r="M509">
        <f t="shared" si="32"/>
        <v>1.0462984176671521E-09</v>
      </c>
      <c r="N509">
        <f t="shared" si="33"/>
        <v>0.9999999288113744</v>
      </c>
    </row>
    <row r="510" spans="10:14" ht="15">
      <c r="J510">
        <v>508</v>
      </c>
      <c r="K510">
        <f t="shared" si="30"/>
        <v>2.567190864775265E-10</v>
      </c>
      <c r="L510">
        <f t="shared" si="31"/>
        <v>0.9999999832755755</v>
      </c>
      <c r="M510">
        <f t="shared" si="32"/>
        <v>1.0295096695491666E-09</v>
      </c>
      <c r="N510">
        <f t="shared" si="33"/>
        <v>0.9999999298492537</v>
      </c>
    </row>
    <row r="511" spans="10:14" ht="15">
      <c r="J511">
        <v>509</v>
      </c>
      <c r="K511">
        <f t="shared" si="30"/>
        <v>2.524308659843902E-10</v>
      </c>
      <c r="L511">
        <f t="shared" si="31"/>
        <v>0.9999999835301439</v>
      </c>
      <c r="M511">
        <f t="shared" si="32"/>
        <v>1.0130151791151758E-09</v>
      </c>
      <c r="N511">
        <f t="shared" si="33"/>
        <v>0.9999999308704918</v>
      </c>
    </row>
    <row r="512" spans="10:14" ht="15">
      <c r="J512">
        <v>510</v>
      </c>
      <c r="K512">
        <f t="shared" si="30"/>
        <v>2.4822068661983326E-10</v>
      </c>
      <c r="L512">
        <f t="shared" si="31"/>
        <v>0.9999999837804632</v>
      </c>
      <c r="M512">
        <f t="shared" si="32"/>
        <v>9.96809346635911E-10</v>
      </c>
      <c r="N512">
        <f t="shared" si="33"/>
        <v>0.9999999318753803</v>
      </c>
    </row>
    <row r="513" spans="10:14" ht="15">
      <c r="J513">
        <v>511</v>
      </c>
      <c r="K513">
        <f t="shared" si="30"/>
        <v>2.440870098587639E-10</v>
      </c>
      <c r="L513">
        <f t="shared" si="31"/>
        <v>0.9999999840266107</v>
      </c>
      <c r="M513">
        <f t="shared" si="32"/>
        <v>9.80886687465037E-10</v>
      </c>
      <c r="N513">
        <f t="shared" si="33"/>
        <v>0.9999999328642049</v>
      </c>
    </row>
    <row r="514" spans="10:14" ht="15">
      <c r="J514">
        <v>512</v>
      </c>
      <c r="K514">
        <f t="shared" si="30"/>
        <v>2.4002832986508535E-10</v>
      </c>
      <c r="L514">
        <f t="shared" si="31"/>
        <v>0.9999999842686622</v>
      </c>
      <c r="M514">
        <f t="shared" si="32"/>
        <v>9.652418294970816E-10</v>
      </c>
      <c r="N514">
        <f t="shared" si="33"/>
        <v>0.9999999338372463</v>
      </c>
    </row>
    <row r="515" spans="10:14" ht="15">
      <c r="J515">
        <v>513</v>
      </c>
      <c r="K515">
        <f t="shared" si="30"/>
        <v>2.360431727465857E-10</v>
      </c>
      <c r="L515">
        <f t="shared" si="31"/>
        <v>0.9999999845066919</v>
      </c>
      <c r="M515">
        <f t="shared" si="32"/>
        <v>9.498695106854646E-10</v>
      </c>
      <c r="N515">
        <f t="shared" si="33"/>
        <v>0.9999999347947794</v>
      </c>
    </row>
    <row r="516" spans="10:14" ht="15">
      <c r="J516">
        <v>514</v>
      </c>
      <c r="K516">
        <f aca="true" t="shared" si="34" ref="K516:K579">_xlfn.LOGNORM.DIST(J516,$F$2,$G$2,FALSE)</f>
        <v>2.3213009582793703E-10</v>
      </c>
      <c r="L516">
        <f aca="true" t="shared" si="35" ref="L516:L579">_xlfn.LOGNORM.DIST(J516,$F$2,$G$2,TRUE)</f>
        <v>0.9999999847407726</v>
      </c>
      <c r="M516">
        <f aca="true" t="shared" si="36" ref="M516:M579">_xlfn.LOGNORM.DIST(J516,$I$2,$G$2,FALSE)</f>
        <v>9.34764576619124E-10</v>
      </c>
      <c r="N516">
        <f aca="true" t="shared" si="37" ref="N516:N579">_xlfn.LOGNORM.DIST(J516,$I$2,$G$2,TRUE)</f>
        <v>0.9999999357370744</v>
      </c>
    </row>
    <row r="517" spans="10:14" ht="15">
      <c r="J517">
        <v>515</v>
      </c>
      <c r="K517">
        <f t="shared" si="34"/>
        <v>2.2828768694140587E-10</v>
      </c>
      <c r="L517">
        <f t="shared" si="35"/>
        <v>0.9999999849709756</v>
      </c>
      <c r="M517">
        <f t="shared" si="36"/>
        <v>9.199219781562936E-10</v>
      </c>
      <c r="N517">
        <f t="shared" si="37"/>
        <v>0.999999936664396</v>
      </c>
    </row>
    <row r="518" spans="10:14" ht="15">
      <c r="J518">
        <v>516</v>
      </c>
      <c r="K518">
        <f t="shared" si="34"/>
        <v>2.2451456373476023E-10</v>
      </c>
      <c r="L518">
        <f t="shared" si="35"/>
        <v>0.9999999851973711</v>
      </c>
      <c r="M518">
        <f t="shared" si="36"/>
        <v>9.053367691138171E-10</v>
      </c>
      <c r="N518">
        <f t="shared" si="37"/>
        <v>0.9999999375770041</v>
      </c>
    </row>
    <row r="519" spans="10:14" ht="15">
      <c r="J519">
        <v>517</v>
      </c>
      <c r="K519">
        <f t="shared" si="34"/>
        <v>2.2080937299596024E-10</v>
      </c>
      <c r="L519">
        <f t="shared" si="35"/>
        <v>0.9999999854200274</v>
      </c>
      <c r="M519">
        <f t="shared" si="36"/>
        <v>8.910041040108926E-10</v>
      </c>
      <c r="N519">
        <f t="shared" si="37"/>
        <v>0.9999999384751537</v>
      </c>
    </row>
    <row r="520" spans="10:14" ht="15">
      <c r="J520">
        <v>518</v>
      </c>
      <c r="K520">
        <f t="shared" si="34"/>
        <v>2.1717078999418628E-10</v>
      </c>
      <c r="L520">
        <f t="shared" si="35"/>
        <v>0.999999985639012</v>
      </c>
      <c r="M520">
        <f t="shared" si="36"/>
        <v>8.769192358656229E-10</v>
      </c>
      <c r="N520">
        <f t="shared" si="37"/>
        <v>0.9999999393590949</v>
      </c>
    </row>
    <row r="521" spans="10:14" ht="15">
      <c r="J521">
        <v>519</v>
      </c>
      <c r="K521">
        <f t="shared" si="34"/>
        <v>2.1359751783679333E-10</v>
      </c>
      <c r="L521">
        <f t="shared" si="35"/>
        <v>0.9999999858543908</v>
      </c>
      <c r="M521">
        <f t="shared" si="36"/>
        <v>8.63077514043192E-10</v>
      </c>
      <c r="N521">
        <f t="shared" si="37"/>
        <v>0.9999999402290732</v>
      </c>
    </row>
    <row r="522" spans="10:14" ht="15">
      <c r="J522">
        <v>520</v>
      </c>
      <c r="K522">
        <f t="shared" si="34"/>
        <v>2.1008828684177164E-10</v>
      </c>
      <c r="L522">
        <f t="shared" si="35"/>
        <v>0.9999999860662284</v>
      </c>
      <c r="M522">
        <f t="shared" si="36"/>
        <v>8.494743821543833E-10</v>
      </c>
      <c r="N522">
        <f t="shared" si="37"/>
        <v>0.9999999410853295</v>
      </c>
    </row>
    <row r="523" spans="10:14" ht="15">
      <c r="J523">
        <v>521</v>
      </c>
      <c r="K523">
        <f t="shared" si="34"/>
        <v>2.0664185392532867E-10</v>
      </c>
      <c r="L523">
        <f t="shared" si="35"/>
        <v>0.9999999862745883</v>
      </c>
      <c r="M523">
        <f t="shared" si="36"/>
        <v>8.361053760030688E-10</v>
      </c>
      <c r="N523">
        <f t="shared" si="37"/>
        <v>0.9999999419281</v>
      </c>
    </row>
    <row r="524" spans="10:14" ht="15">
      <c r="J524">
        <v>522</v>
      </c>
      <c r="K524">
        <f t="shared" si="34"/>
        <v>2.0325700200417325E-10</v>
      </c>
      <c r="L524">
        <f t="shared" si="35"/>
        <v>0.9999999864795326</v>
      </c>
      <c r="M524">
        <f t="shared" si="36"/>
        <v>8.229661215816135E-10</v>
      </c>
      <c r="N524">
        <f t="shared" si="37"/>
        <v>0.9999999427576168</v>
      </c>
    </row>
    <row r="525" spans="10:14" ht="15">
      <c r="J525">
        <v>523</v>
      </c>
      <c r="K525">
        <f t="shared" si="34"/>
        <v>1.9993253941218467E-10</v>
      </c>
      <c r="L525">
        <f t="shared" si="35"/>
        <v>0.9999999866811224</v>
      </c>
      <c r="M525">
        <f t="shared" si="36"/>
        <v>8.100523331128559E-10</v>
      </c>
      <c r="N525">
        <f t="shared" si="37"/>
        <v>0.9999999435741075</v>
      </c>
    </row>
    <row r="526" spans="10:14" ht="15">
      <c r="J526">
        <v>524</v>
      </c>
      <c r="K526">
        <f t="shared" si="34"/>
        <v>1.9666729933103065E-10</v>
      </c>
      <c r="L526">
        <f t="shared" si="35"/>
        <v>0.9999999868794175</v>
      </c>
      <c r="M526">
        <f t="shared" si="36"/>
        <v>7.973598111376187E-10</v>
      </c>
      <c r="N526">
        <f t="shared" si="37"/>
        <v>0.9999999443777953</v>
      </c>
    </row>
    <row r="527" spans="10:14" ht="15">
      <c r="J527">
        <v>525</v>
      </c>
      <c r="K527">
        <f t="shared" si="34"/>
        <v>1.9346013923443108E-10</v>
      </c>
      <c r="L527">
        <f t="shared" si="35"/>
        <v>0.9999999870744763</v>
      </c>
      <c r="M527">
        <f t="shared" si="36"/>
        <v>7.848844406465392E-10</v>
      </c>
      <c r="N527">
        <f t="shared" si="37"/>
        <v>0.9999999451688995</v>
      </c>
    </row>
    <row r="528" spans="10:14" ht="15">
      <c r="J528">
        <v>526</v>
      </c>
      <c r="K528">
        <f t="shared" si="34"/>
        <v>1.90309940345687E-10</v>
      </c>
      <c r="L528">
        <f t="shared" si="35"/>
        <v>0.9999999872663567</v>
      </c>
      <c r="M528">
        <f t="shared" si="36"/>
        <v>7.72622189255204E-10</v>
      </c>
      <c r="N528">
        <f t="shared" si="37"/>
        <v>0.9999999459476352</v>
      </c>
    </row>
    <row r="529" spans="10:14" ht="15">
      <c r="J529">
        <v>527</v>
      </c>
      <c r="K529">
        <f t="shared" si="34"/>
        <v>1.8721560710816775E-10</v>
      </c>
      <c r="L529">
        <f t="shared" si="35"/>
        <v>0.9999999874551149</v>
      </c>
      <c r="M529">
        <f t="shared" si="36"/>
        <v>7.605691054214679E-10</v>
      </c>
      <c r="N529">
        <f t="shared" si="37"/>
        <v>0.9999999467142136</v>
      </c>
    </row>
    <row r="530" spans="10:14" ht="15">
      <c r="J530">
        <v>528</v>
      </c>
      <c r="K530">
        <f t="shared" si="34"/>
        <v>1.841760666683852E-10</v>
      </c>
      <c r="L530">
        <f t="shared" si="35"/>
        <v>0.9999999876408062</v>
      </c>
      <c r="M530">
        <f t="shared" si="36"/>
        <v>7.487213167038614E-10</v>
      </c>
      <c r="N530">
        <f t="shared" si="37"/>
        <v>0.9999999474688418</v>
      </c>
    </row>
    <row r="531" spans="10:14" ht="15">
      <c r="J531">
        <v>529</v>
      </c>
      <c r="K531">
        <f t="shared" si="34"/>
        <v>1.8119026837138106E-10</v>
      </c>
      <c r="L531">
        <f t="shared" si="35"/>
        <v>0.9999999878234849</v>
      </c>
      <c r="M531">
        <f t="shared" si="36"/>
        <v>7.370750280602776E-10</v>
      </c>
      <c r="N531">
        <f t="shared" si="37"/>
        <v>0.9999999482117233</v>
      </c>
    </row>
    <row r="532" spans="10:14" ht="15">
      <c r="J532">
        <v>530</v>
      </c>
      <c r="K532">
        <f t="shared" si="34"/>
        <v>1.7825718326809236E-10</v>
      </c>
      <c r="L532">
        <f t="shared" si="35"/>
        <v>0.9999999880032043</v>
      </c>
      <c r="M532">
        <f t="shared" si="36"/>
        <v>7.25626520185651E-10</v>
      </c>
      <c r="N532">
        <f t="shared" si="37"/>
        <v>0.9999999489430578</v>
      </c>
    </row>
    <row r="533" spans="10:14" ht="15">
      <c r="J533">
        <v>531</v>
      </c>
      <c r="K533">
        <f t="shared" si="34"/>
        <v>1.7537580363437942E-10</v>
      </c>
      <c r="L533">
        <f t="shared" si="35"/>
        <v>0.9999999881800166</v>
      </c>
      <c r="M533">
        <f t="shared" si="36"/>
        <v>7.143721478879778E-10</v>
      </c>
      <c r="N533">
        <f t="shared" si="37"/>
        <v>0.9999999496630411</v>
      </c>
    </row>
    <row r="534" spans="10:14" ht="15">
      <c r="J534">
        <v>532</v>
      </c>
      <c r="K534">
        <f t="shared" si="34"/>
        <v>1.7254514250146198E-10</v>
      </c>
      <c r="L534">
        <f t="shared" si="35"/>
        <v>0.9999999883539727</v>
      </c>
      <c r="M534">
        <f t="shared" si="36"/>
        <v>7.033083385014955E-10</v>
      </c>
      <c r="N534">
        <f t="shared" si="37"/>
        <v>0.9999999503718656</v>
      </c>
    </row>
    <row r="535" spans="10:14" ht="15">
      <c r="J535">
        <v>533</v>
      </c>
      <c r="K535">
        <f t="shared" si="34"/>
        <v>1.6976423319743377E-10</v>
      </c>
      <c r="L535">
        <f t="shared" si="35"/>
        <v>0.9999999885251234</v>
      </c>
      <c r="M535">
        <f t="shared" si="36"/>
        <v>6.924315903362694E-10</v>
      </c>
      <c r="N535">
        <f t="shared" si="37"/>
        <v>0.9999999510697202</v>
      </c>
    </row>
    <row r="536" spans="10:14" ht="15">
      <c r="J536">
        <v>534</v>
      </c>
      <c r="K536">
        <f t="shared" si="34"/>
        <v>1.6703212889959806E-10</v>
      </c>
      <c r="L536">
        <f t="shared" si="35"/>
        <v>0.9999999886935176</v>
      </c>
      <c r="M536">
        <f t="shared" si="36"/>
        <v>6.817384711631781E-10</v>
      </c>
      <c r="N536">
        <f t="shared" si="37"/>
        <v>0.99999995175679</v>
      </c>
    </row>
    <row r="537" spans="10:14" ht="15">
      <c r="J537">
        <v>535</v>
      </c>
      <c r="K537">
        <f t="shared" si="34"/>
        <v>1.6434790219736185E-10</v>
      </c>
      <c r="L537">
        <f t="shared" si="35"/>
        <v>0.9999999888592036</v>
      </c>
      <c r="M537">
        <f t="shared" si="36"/>
        <v>6.712256167336041E-10</v>
      </c>
      <c r="N537">
        <f t="shared" si="37"/>
        <v>0.9999999524332571</v>
      </c>
    </row>
    <row r="538" spans="10:14" ht="15">
      <c r="J538">
        <v>536</v>
      </c>
      <c r="K538">
        <f t="shared" si="34"/>
        <v>1.6171064466539387E-10</v>
      </c>
      <c r="L538">
        <f t="shared" si="35"/>
        <v>0.999999989022229</v>
      </c>
      <c r="M538">
        <f t="shared" si="36"/>
        <v>6.608897293327382E-10</v>
      </c>
      <c r="N538">
        <f t="shared" si="37"/>
        <v>0.9999999530993002</v>
      </c>
    </row>
    <row r="539" spans="10:14" ht="15">
      <c r="J539">
        <v>537</v>
      </c>
      <c r="K539">
        <f t="shared" si="34"/>
        <v>1.5911946644682087E-10</v>
      </c>
      <c r="L539">
        <f t="shared" si="35"/>
        <v>0.9999999891826402</v>
      </c>
      <c r="M539">
        <f t="shared" si="36"/>
        <v>6.50727576365933E-10</v>
      </c>
      <c r="N539">
        <f t="shared" si="37"/>
        <v>0.9999999537550945</v>
      </c>
    </row>
    <row r="540" spans="10:14" ht="15">
      <c r="J540">
        <v>538</v>
      </c>
      <c r="K540">
        <f t="shared" si="34"/>
        <v>1.5657349584619412E-10</v>
      </c>
      <c r="L540">
        <f t="shared" si="35"/>
        <v>0.999999989340483</v>
      </c>
      <c r="M540">
        <f t="shared" si="36"/>
        <v>6.407359889771548E-10</v>
      </c>
      <c r="N540">
        <f t="shared" si="37"/>
        <v>0.9999999544008122</v>
      </c>
    </row>
    <row r="541" spans="10:14" ht="15">
      <c r="J541">
        <v>539</v>
      </c>
      <c r="K541">
        <f t="shared" si="34"/>
        <v>1.5407187893197724E-10</v>
      </c>
      <c r="L541">
        <f t="shared" si="35"/>
        <v>0.999999989495802</v>
      </c>
      <c r="M541">
        <f t="shared" si="36"/>
        <v>6.30911860698746E-10</v>
      </c>
      <c r="N541">
        <f t="shared" si="37"/>
        <v>0.9999999550366223</v>
      </c>
    </row>
    <row r="542" spans="10:14" ht="15">
      <c r="J542">
        <v>540</v>
      </c>
      <c r="K542">
        <f t="shared" si="34"/>
        <v>1.5161377914834463E-10</v>
      </c>
      <c r="L542">
        <f t="shared" si="35"/>
        <v>0.9999999896486412</v>
      </c>
      <c r="M542">
        <f t="shared" si="36"/>
        <v>6.21252146131885E-10</v>
      </c>
      <c r="N542">
        <f t="shared" si="37"/>
        <v>0.9999999556626907</v>
      </c>
    </row>
    <row r="543" spans="10:14" ht="15">
      <c r="J543">
        <v>541</v>
      </c>
      <c r="K543">
        <f t="shared" si="34"/>
        <v>1.491983769360234E-10</v>
      </c>
      <c r="L543">
        <f t="shared" si="35"/>
        <v>0.9999999897990438</v>
      </c>
      <c r="M543">
        <f t="shared" si="36"/>
        <v>6.117538596567902E-10</v>
      </c>
      <c r="N543">
        <f t="shared" si="37"/>
        <v>0.9999999562791805</v>
      </c>
    </row>
    <row r="544" spans="10:14" ht="15">
      <c r="J544">
        <v>542</v>
      </c>
      <c r="K544">
        <f t="shared" si="34"/>
        <v>1.468248693619783E-10</v>
      </c>
      <c r="L544">
        <f t="shared" si="35"/>
        <v>0.999999989947052</v>
      </c>
      <c r="M544">
        <f t="shared" si="36"/>
        <v>6.024140741721428E-10</v>
      </c>
      <c r="N544">
        <f t="shared" si="37"/>
        <v>0.9999999568862513</v>
      </c>
    </row>
    <row r="545" spans="10:14" ht="15">
      <c r="J545">
        <v>543</v>
      </c>
      <c r="K545">
        <f t="shared" si="34"/>
        <v>1.4449246975772306E-10</v>
      </c>
      <c r="L545">
        <f t="shared" si="35"/>
        <v>0.9999999900927072</v>
      </c>
      <c r="M545">
        <f t="shared" si="36"/>
        <v>5.932299198629536E-10</v>
      </c>
      <c r="N545">
        <f t="shared" si="37"/>
        <v>0.9999999574840605</v>
      </c>
    </row>
    <row r="546" spans="10:14" ht="15">
      <c r="J546">
        <v>544</v>
      </c>
      <c r="K546">
        <f t="shared" si="34"/>
        <v>1.42200407366018E-10</v>
      </c>
      <c r="L546">
        <f t="shared" si="35"/>
        <v>0.9999999902360504</v>
      </c>
      <c r="M546">
        <f t="shared" si="36"/>
        <v>5.841985829961087E-10</v>
      </c>
      <c r="N546">
        <f t="shared" si="37"/>
        <v>0.9999999580727621</v>
      </c>
    </row>
    <row r="547" spans="10:14" ht="15">
      <c r="J547">
        <v>545</v>
      </c>
      <c r="K547">
        <f t="shared" si="34"/>
        <v>1.3994792699577555E-10</v>
      </c>
      <c r="L547">
        <f t="shared" si="35"/>
        <v>0.9999999903771213</v>
      </c>
      <c r="M547">
        <f t="shared" si="36"/>
        <v>5.753173047430616E-10</v>
      </c>
      <c r="N547">
        <f t="shared" si="37"/>
        <v>0.9999999586525077</v>
      </c>
    </row>
    <row r="548" spans="10:14" ht="15">
      <c r="J548">
        <v>546</v>
      </c>
      <c r="K548">
        <f t="shared" si="34"/>
        <v>1.3773428868496228E-10</v>
      </c>
      <c r="L548">
        <f t="shared" si="35"/>
        <v>0.9999999905159591</v>
      </c>
      <c r="M548">
        <f t="shared" si="36"/>
        <v>5.665833800289825E-10</v>
      </c>
      <c r="N548">
        <f t="shared" si="37"/>
        <v>0.9999999592234459</v>
      </c>
    </row>
    <row r="549" spans="10:14" ht="15">
      <c r="J549">
        <v>547</v>
      </c>
      <c r="K549">
        <f t="shared" si="34"/>
        <v>1.3555876737128254E-10</v>
      </c>
      <c r="L549">
        <f t="shared" si="35"/>
        <v>0.9999999906526026</v>
      </c>
      <c r="M549">
        <f t="shared" si="36"/>
        <v>5.579941564076356E-10</v>
      </c>
      <c r="N549">
        <f t="shared" si="37"/>
        <v>0.9999999597857226</v>
      </c>
    </row>
    <row r="550" spans="10:14" ht="15">
      <c r="J550">
        <v>548</v>
      </c>
      <c r="K550">
        <f t="shared" si="34"/>
        <v>1.334206525704819E-10</v>
      </c>
      <c r="L550">
        <f t="shared" si="35"/>
        <v>0.9999999907870891</v>
      </c>
      <c r="M550">
        <f t="shared" si="36"/>
        <v>5.495470329615273E-10</v>
      </c>
      <c r="N550">
        <f t="shared" si="37"/>
        <v>0.9999999603394815</v>
      </c>
    </row>
    <row r="551" spans="10:14" ht="15">
      <c r="J551">
        <v>549</v>
      </c>
      <c r="K551">
        <f t="shared" si="34"/>
        <v>1.3131924806206307E-10</v>
      </c>
      <c r="L551">
        <f t="shared" si="35"/>
        <v>0.9999999909194561</v>
      </c>
      <c r="M551">
        <f t="shared" si="36"/>
        <v>5.412394592265915E-10</v>
      </c>
      <c r="N551">
        <f t="shared" si="37"/>
        <v>0.9999999608848632</v>
      </c>
    </row>
    <row r="552" spans="10:14" ht="15">
      <c r="J552">
        <v>550</v>
      </c>
      <c r="K552">
        <f t="shared" si="34"/>
        <v>1.2925387158223673E-10</v>
      </c>
      <c r="L552">
        <f t="shared" si="35"/>
        <v>0.9999999910497397</v>
      </c>
      <c r="M552">
        <f t="shared" si="36"/>
        <v>5.330689341408862E-10</v>
      </c>
      <c r="N552">
        <f t="shared" si="37"/>
        <v>0.9999999614220061</v>
      </c>
    </row>
    <row r="553" spans="10:14" ht="15">
      <c r="J553">
        <v>551</v>
      </c>
      <c r="K553">
        <f t="shared" si="34"/>
        <v>1.2722385452392794E-10</v>
      </c>
      <c r="L553">
        <f t="shared" si="35"/>
        <v>0.9999999911779757</v>
      </c>
      <c r="M553">
        <f t="shared" si="36"/>
        <v>5.250330050167463E-10</v>
      </c>
      <c r="N553">
        <f t="shared" si="37"/>
        <v>0.9999999619510459</v>
      </c>
    </row>
    <row r="554" spans="10:14" ht="15">
      <c r="J554">
        <v>552</v>
      </c>
      <c r="K554">
        <f t="shared" si="34"/>
        <v>1.2522854164368152E-10</v>
      </c>
      <c r="L554">
        <f t="shared" si="35"/>
        <v>0.9999999913041989</v>
      </c>
      <c r="M554">
        <f t="shared" si="36"/>
        <v>5.171292665357984E-10</v>
      </c>
      <c r="N554">
        <f t="shared" si="37"/>
        <v>0.9999999624721162</v>
      </c>
    </row>
    <row r="555" spans="10:14" ht="15">
      <c r="J555">
        <v>553</v>
      </c>
      <c r="K555">
        <f t="shared" si="34"/>
        <v>1.232672907752667E-10</v>
      </c>
      <c r="L555">
        <f t="shared" si="35"/>
        <v>0.9999999914284441</v>
      </c>
      <c r="M555">
        <f t="shared" si="36"/>
        <v>5.093553597662671E-10</v>
      </c>
      <c r="N555">
        <f t="shared" si="37"/>
        <v>0.9999999629853478</v>
      </c>
    </row>
    <row r="556" spans="10:14" ht="15">
      <c r="J556">
        <v>554</v>
      </c>
      <c r="K556">
        <f t="shared" si="34"/>
        <v>1.2133947254985E-10</v>
      </c>
      <c r="L556">
        <f t="shared" si="35"/>
        <v>0.9999999915507447</v>
      </c>
      <c r="M556">
        <f t="shared" si="36"/>
        <v>5.017089712021614E-10</v>
      </c>
      <c r="N556">
        <f t="shared" si="37"/>
        <v>0.9999999634908694</v>
      </c>
    </row>
    <row r="557" spans="10:14" ht="15">
      <c r="J557">
        <v>555</v>
      </c>
      <c r="K557">
        <f t="shared" si="34"/>
        <v>1.194444701225573E-10</v>
      </c>
      <c r="L557">
        <f t="shared" si="35"/>
        <v>0.999999991671134</v>
      </c>
      <c r="M557">
        <f t="shared" si="36"/>
        <v>4.94187831823694E-10</v>
      </c>
      <c r="N557">
        <f t="shared" si="37"/>
        <v>0.9999999639888074</v>
      </c>
    </row>
    <row r="558" spans="10:14" ht="15">
      <c r="J558">
        <v>556</v>
      </c>
      <c r="K558">
        <f t="shared" si="34"/>
        <v>1.175816789052736E-10</v>
      </c>
      <c r="L558">
        <f t="shared" si="35"/>
        <v>0.9999999917896444</v>
      </c>
      <c r="M558">
        <f t="shared" si="36"/>
        <v>4.867897161784891E-10</v>
      </c>
      <c r="N558">
        <f t="shared" si="37"/>
        <v>0.9999999644792861</v>
      </c>
    </row>
    <row r="559" spans="10:14" ht="15">
      <c r="J559">
        <v>557</v>
      </c>
      <c r="K559">
        <f t="shared" si="34"/>
        <v>1.1575050630553278E-10</v>
      </c>
      <c r="L559">
        <f t="shared" si="35"/>
        <v>0.9999999919063078</v>
      </c>
      <c r="M559">
        <f t="shared" si="36"/>
        <v>4.795124414831238E-10</v>
      </c>
      <c r="N559">
        <f t="shared" si="37"/>
        <v>0.9999999649624272</v>
      </c>
    </row>
    <row r="560" spans="10:14" ht="15">
      <c r="J560">
        <v>558</v>
      </c>
      <c r="K560">
        <f t="shared" si="34"/>
        <v>1.13950371471348E-10</v>
      </c>
      <c r="L560">
        <f t="shared" si="35"/>
        <v>0.9999999920211557</v>
      </c>
      <c r="M560">
        <f t="shared" si="36"/>
        <v>4.723538667444475E-10</v>
      </c>
      <c r="N560">
        <f t="shared" si="37"/>
        <v>0.9999999654383506</v>
      </c>
    </row>
    <row r="561" spans="10:14" ht="15">
      <c r="J561">
        <v>559</v>
      </c>
      <c r="K561">
        <f t="shared" si="34"/>
        <v>1.1218070504183224E-10</v>
      </c>
      <c r="L561">
        <f t="shared" si="35"/>
        <v>0.9999999921342188</v>
      </c>
      <c r="M561">
        <f t="shared" si="36"/>
        <v>4.6531189190026363E-10</v>
      </c>
      <c r="N561">
        <f t="shared" si="37"/>
        <v>0.9999999659071738</v>
      </c>
    </row>
    <row r="562" spans="10:14" ht="15">
      <c r="J562">
        <v>560</v>
      </c>
      <c r="K562">
        <f t="shared" si="34"/>
        <v>1.1044094890348213E-10</v>
      </c>
      <c r="L562">
        <f t="shared" si="35"/>
        <v>0.999999992245527</v>
      </c>
      <c r="M562">
        <f t="shared" si="36"/>
        <v>4.5838445697892846E-10</v>
      </c>
      <c r="N562">
        <f t="shared" si="37"/>
        <v>0.9999999663690124</v>
      </c>
    </row>
    <row r="563" spans="10:14" ht="15">
      <c r="J563">
        <v>561</v>
      </c>
      <c r="K563">
        <f t="shared" si="34"/>
        <v>1.0873055595198088E-10</v>
      </c>
      <c r="L563">
        <f t="shared" si="35"/>
        <v>0.9999999923551104</v>
      </c>
      <c r="M563">
        <f t="shared" si="36"/>
        <v>4.5156954127737867E-10</v>
      </c>
      <c r="N563">
        <f t="shared" si="37"/>
        <v>0.9999999668239802</v>
      </c>
    </row>
    <row r="564" spans="10:14" ht="15">
      <c r="J564">
        <v>562</v>
      </c>
      <c r="K564">
        <f t="shared" si="34"/>
        <v>1.0704898985937655E-10</v>
      </c>
      <c r="L564">
        <f t="shared" si="35"/>
        <v>0.9999999924629979</v>
      </c>
      <c r="M564">
        <f t="shared" si="36"/>
        <v>4.44865162557196E-10</v>
      </c>
      <c r="N564">
        <f t="shared" si="37"/>
        <v>0.9999999672721884</v>
      </c>
    </row>
    <row r="565" spans="10:14" ht="15">
      <c r="J565">
        <v>563</v>
      </c>
      <c r="K565">
        <f t="shared" si="34"/>
        <v>1.0539572484653593E-10</v>
      </c>
      <c r="L565">
        <f t="shared" si="35"/>
        <v>0.9999999925692178</v>
      </c>
      <c r="M565">
        <f t="shared" si="36"/>
        <v>4.3826937625828206E-10</v>
      </c>
      <c r="N565">
        <f t="shared" si="37"/>
        <v>0.9999999677137467</v>
      </c>
    </row>
    <row r="566" spans="10:14" ht="15">
      <c r="J566">
        <v>564</v>
      </c>
      <c r="K566">
        <f t="shared" si="34"/>
        <v>1.0377024546071459E-10</v>
      </c>
      <c r="L566">
        <f t="shared" si="35"/>
        <v>0.9999999926737986</v>
      </c>
      <c r="M566">
        <f t="shared" si="36"/>
        <v>4.3178027472971177E-10</v>
      </c>
      <c r="N566">
        <f t="shared" si="37"/>
        <v>0.9999999681487627</v>
      </c>
    </row>
    <row r="567" spans="10:14" ht="15">
      <c r="J567">
        <v>565</v>
      </c>
      <c r="K567">
        <f t="shared" si="34"/>
        <v>1.0217204635813759E-10</v>
      </c>
      <c r="L567">
        <f t="shared" si="35"/>
        <v>0.9999999927767674</v>
      </c>
      <c r="M567">
        <f t="shared" si="36"/>
        <v>4.2539598647737213E-10</v>
      </c>
      <c r="N567">
        <f t="shared" si="37"/>
        <v>0.9999999685773422</v>
      </c>
    </row>
    <row r="568" spans="10:14" ht="15">
      <c r="J568">
        <v>566</v>
      </c>
      <c r="K568">
        <f t="shared" si="34"/>
        <v>1.0060063209147108E-10</v>
      </c>
      <c r="L568">
        <f t="shared" si="35"/>
        <v>0.9999999928781516</v>
      </c>
      <c r="M568">
        <f t="shared" si="36"/>
        <v>4.191146754280215E-10</v>
      </c>
      <c r="N568">
        <f t="shared" si="37"/>
        <v>0.999999968999589</v>
      </c>
    </row>
    <row r="569" spans="10:14" ht="15">
      <c r="J569">
        <v>567</v>
      </c>
      <c r="K569">
        <f t="shared" si="34"/>
        <v>9.90555169020649E-11</v>
      </c>
      <c r="L569">
        <f t="shared" si="35"/>
        <v>0.9999999929779775</v>
      </c>
      <c r="M569">
        <f t="shared" si="36"/>
        <v>4.129345402093583E-10</v>
      </c>
      <c r="N569">
        <f t="shared" si="37"/>
        <v>0.9999999694156053</v>
      </c>
    </row>
    <row r="570" spans="10:14" ht="15">
      <c r="J570">
        <v>568</v>
      </c>
      <c r="K570">
        <f t="shared" si="34"/>
        <v>9.753622451684479E-11</v>
      </c>
      <c r="L570">
        <f t="shared" si="35"/>
        <v>0.9999999930762712</v>
      </c>
      <c r="M570">
        <f t="shared" si="36"/>
        <v>4.068538134457354E-10</v>
      </c>
      <c r="N570">
        <f t="shared" si="37"/>
        <v>0.9999999698254912</v>
      </c>
    </row>
    <row r="571" spans="10:14" ht="15">
      <c r="J571">
        <v>569</v>
      </c>
      <c r="K571">
        <f t="shared" si="34"/>
        <v>9.604228794976404E-11</v>
      </c>
      <c r="L571">
        <f t="shared" si="35"/>
        <v>0.9999999931730583</v>
      </c>
      <c r="M571">
        <f t="shared" si="36"/>
        <v>4.0087076106916455E-10</v>
      </c>
      <c r="N571">
        <f t="shared" si="37"/>
        <v>0.9999999702293455</v>
      </c>
    </row>
    <row r="572" spans="10:14" ht="15">
      <c r="J572">
        <v>570</v>
      </c>
      <c r="K572">
        <f t="shared" si="34"/>
        <v>9.457324930767458E-11</v>
      </c>
      <c r="L572">
        <f t="shared" si="35"/>
        <v>0.9999999932683641</v>
      </c>
      <c r="M572">
        <f t="shared" si="36"/>
        <v>3.9498368164525223E-10</v>
      </c>
      <c r="N572">
        <f t="shared" si="37"/>
        <v>0.9999999706272648</v>
      </c>
    </row>
    <row r="573" spans="10:14" ht="15">
      <c r="J573">
        <v>571</v>
      </c>
      <c r="K573">
        <f t="shared" si="34"/>
        <v>9.312865960054773E-11</v>
      </c>
      <c r="L573">
        <f t="shared" si="35"/>
        <v>0.999999993362213</v>
      </c>
      <c r="M573">
        <f t="shared" si="36"/>
        <v>3.8919090571372677E-10</v>
      </c>
      <c r="N573">
        <f t="shared" si="37"/>
        <v>0.9999999710193442</v>
      </c>
    </row>
    <row r="574" spans="10:14" ht="15">
      <c r="J574">
        <v>572</v>
      </c>
      <c r="K574">
        <f t="shared" si="34"/>
        <v>9.170807855591318E-11</v>
      </c>
      <c r="L574">
        <f t="shared" si="35"/>
        <v>0.9999999934546294</v>
      </c>
      <c r="M574">
        <f t="shared" si="36"/>
        <v>3.83490795143205E-10</v>
      </c>
      <c r="N574">
        <f t="shared" si="37"/>
        <v>0.9999999714056774</v>
      </c>
    </row>
    <row r="575" spans="10:14" ht="15">
      <c r="J575">
        <v>573</v>
      </c>
      <c r="K575">
        <f t="shared" si="34"/>
        <v>9.03110744374264E-11</v>
      </c>
      <c r="L575">
        <f t="shared" si="35"/>
        <v>0.9999999935456371</v>
      </c>
      <c r="M575">
        <f t="shared" si="36"/>
        <v>3.7788174249989376E-10</v>
      </c>
      <c r="N575">
        <f t="shared" si="37"/>
        <v>0.9999999717863562</v>
      </c>
    </row>
    <row r="576" spans="10:14" ht="15">
      <c r="J576">
        <v>574</v>
      </c>
      <c r="K576">
        <f t="shared" si="34"/>
        <v>8.893722386747945E-11</v>
      </c>
      <c r="L576">
        <f t="shared" si="35"/>
        <v>0.9999999936352593</v>
      </c>
      <c r="M576">
        <f t="shared" si="36"/>
        <v>3.723621704299038E-10</v>
      </c>
      <c r="N576">
        <f t="shared" si="37"/>
        <v>0.9999999721614707</v>
      </c>
    </row>
    <row r="577" spans="10:14" ht="15">
      <c r="J577">
        <v>575</v>
      </c>
      <c r="K577">
        <f t="shared" si="34"/>
        <v>8.758611165373292E-11</v>
      </c>
      <c r="L577">
        <f t="shared" si="35"/>
        <v>0.999999993723519</v>
      </c>
      <c r="M577">
        <f t="shared" si="36"/>
        <v>3.669305310548171E-10</v>
      </c>
      <c r="N577">
        <f t="shared" si="37"/>
        <v>0.9999999725311098</v>
      </c>
    </row>
    <row r="578" spans="10:14" ht="15">
      <c r="J578">
        <v>576</v>
      </c>
      <c r="K578">
        <f t="shared" si="34"/>
        <v>8.625733061949864E-11</v>
      </c>
      <c r="L578">
        <f t="shared" si="35"/>
        <v>0.9999999938104389</v>
      </c>
      <c r="M578">
        <f t="shared" si="36"/>
        <v>3.6158530538029144E-10</v>
      </c>
      <c r="N578">
        <f t="shared" si="37"/>
        <v>0.9999999728953606</v>
      </c>
    </row>
    <row r="579" spans="10:14" ht="15">
      <c r="J579">
        <v>577</v>
      </c>
      <c r="K579">
        <f t="shared" si="34"/>
        <v>8.49504814378716E-11</v>
      </c>
      <c r="L579">
        <f t="shared" si="35"/>
        <v>0.999999993896041</v>
      </c>
      <c r="M579">
        <f t="shared" si="36"/>
        <v>3.5632500271730564E-10</v>
      </c>
      <c r="N579">
        <f t="shared" si="37"/>
        <v>0.9999999732543088</v>
      </c>
    </row>
    <row r="580" spans="10:14" ht="15">
      <c r="J580">
        <v>578</v>
      </c>
      <c r="K580">
        <f aca="true" t="shared" si="38" ref="K580:K609">_xlfn.LOGNORM.DIST(J580,$F$2,$G$2,FALSE)</f>
        <v>8.366517246953263E-11</v>
      </c>
      <c r="L580">
        <f aca="true" t="shared" si="39" ref="L580:L609">_xlfn.LOGNORM.DIST(J580,$F$2,$G$2,TRUE)</f>
        <v>0.9999999939803471</v>
      </c>
      <c r="M580">
        <f aca="true" t="shared" si="40" ref="M580:M609">_xlfn.LOGNORM.DIST(J580,$I$2,$G$2,FALSE)</f>
        <v>3.511481601158416E-10</v>
      </c>
      <c r="N580">
        <f aca="true" t="shared" si="41" ref="N580:N609">_xlfn.LOGNORM.DIST(J580,$I$2,$G$2,TRUE)</f>
        <v>0.9999999736080385</v>
      </c>
    </row>
    <row r="581" spans="10:14" ht="15">
      <c r="J581">
        <v>579</v>
      </c>
      <c r="K581">
        <f t="shared" si="38"/>
        <v>8.240101960411975E-11</v>
      </c>
      <c r="L581">
        <f t="shared" si="39"/>
        <v>0.9999999940633784</v>
      </c>
      <c r="M581">
        <f t="shared" si="40"/>
        <v>3.460533418106615E-10</v>
      </c>
      <c r="N581">
        <f t="shared" si="41"/>
        <v>0.9999999739566324</v>
      </c>
    </row>
    <row r="582" spans="10:14" ht="15">
      <c r="J582">
        <v>580</v>
      </c>
      <c r="K582">
        <f t="shared" si="38"/>
        <v>8.115764610510051E-11</v>
      </c>
      <c r="L582">
        <f t="shared" si="39"/>
        <v>0.9999999941451561</v>
      </c>
      <c r="M582">
        <f t="shared" si="40"/>
        <v>3.410391386789312E-10</v>
      </c>
      <c r="N582">
        <f t="shared" si="41"/>
        <v>0.999999974300172</v>
      </c>
    </row>
    <row r="583" spans="10:14" ht="15">
      <c r="J583">
        <v>581</v>
      </c>
      <c r="K583">
        <f t="shared" si="38"/>
        <v>7.993468245805252E-11</v>
      </c>
      <c r="L583">
        <f t="shared" si="39"/>
        <v>0.9999999942257005</v>
      </c>
      <c r="M583">
        <f t="shared" si="40"/>
        <v>3.3610416770941216E-10</v>
      </c>
      <c r="N583">
        <f t="shared" si="41"/>
        <v>0.9999999746387371</v>
      </c>
    </row>
    <row r="584" spans="10:14" ht="15">
      <c r="J584">
        <v>582</v>
      </c>
      <c r="K584">
        <f t="shared" si="38"/>
        <v>7.873176622228089E-11</v>
      </c>
      <c r="L584">
        <f t="shared" si="39"/>
        <v>0.9999999943050321</v>
      </c>
      <c r="M584">
        <f t="shared" si="40"/>
        <v>3.312470714829529E-10</v>
      </c>
      <c r="N584">
        <f t="shared" si="41"/>
        <v>0.9999999749724063</v>
      </c>
    </row>
    <row r="585" spans="10:14" ht="15">
      <c r="J585">
        <v>583</v>
      </c>
      <c r="K585">
        <f t="shared" si="38"/>
        <v>7.754854188568512E-11</v>
      </c>
      <c r="L585">
        <f t="shared" si="39"/>
        <v>0.9999999943831706</v>
      </c>
      <c r="M585">
        <f t="shared" si="40"/>
        <v>3.2646651766406854E-10</v>
      </c>
      <c r="N585">
        <f t="shared" si="41"/>
        <v>0.9999999753012567</v>
      </c>
    </row>
    <row r="586" spans="10:14" ht="15">
      <c r="J586">
        <v>584</v>
      </c>
      <c r="K586">
        <f t="shared" si="38"/>
        <v>7.638466072280629E-11</v>
      </c>
      <c r="L586">
        <f t="shared" si="39"/>
        <v>0.9999999944601357</v>
      </c>
      <c r="M586">
        <f t="shared" si="40"/>
        <v>3.217611985032553E-10</v>
      </c>
      <c r="N586">
        <f t="shared" si="41"/>
        <v>0.9999999756253644</v>
      </c>
    </row>
    <row r="587" spans="10:14" ht="15">
      <c r="J587">
        <v>585</v>
      </c>
      <c r="K587">
        <f t="shared" si="38"/>
        <v>7.523978065598179E-11</v>
      </c>
      <c r="L587">
        <f t="shared" si="39"/>
        <v>0.9999999945359462</v>
      </c>
      <c r="M587">
        <f t="shared" si="40"/>
        <v>3.1712983034992965E-10</v>
      </c>
      <c r="N587">
        <f t="shared" si="41"/>
        <v>0.9999999759448038</v>
      </c>
    </row>
    <row r="588" spans="10:14" ht="15">
      <c r="J588">
        <v>586</v>
      </c>
      <c r="K588">
        <f t="shared" si="38"/>
        <v>7.41135661195303E-11</v>
      </c>
      <c r="L588">
        <f t="shared" si="39"/>
        <v>0.9999999946106214</v>
      </c>
      <c r="M588">
        <f t="shared" si="40"/>
        <v>3.125711531756359E-10</v>
      </c>
      <c r="N588">
        <f t="shared" si="41"/>
        <v>0.9999999762596483</v>
      </c>
    </row>
    <row r="589" spans="10:14" ht="15">
      <c r="J589">
        <v>587</v>
      </c>
      <c r="K589">
        <f t="shared" si="38"/>
        <v>7.300568792689236E-11</v>
      </c>
      <c r="L589">
        <f t="shared" si="39"/>
        <v>0.9999999946841795</v>
      </c>
      <c r="M589">
        <f t="shared" si="40"/>
        <v>3.080839301073616E-10</v>
      </c>
      <c r="N589">
        <f t="shared" si="41"/>
        <v>0.99999997656997</v>
      </c>
    </row>
    <row r="590" spans="10:14" ht="15">
      <c r="J590">
        <v>588</v>
      </c>
      <c r="K590">
        <f t="shared" si="38"/>
        <v>7.191582314067936E-11</v>
      </c>
      <c r="L590">
        <f t="shared" si="39"/>
        <v>0.9999999947566388</v>
      </c>
      <c r="M590">
        <f t="shared" si="40"/>
        <v>3.03666946970712E-10</v>
      </c>
      <c r="N590">
        <f t="shared" si="41"/>
        <v>0.9999999768758395</v>
      </c>
    </row>
    <row r="591" spans="10:14" ht="15">
      <c r="J591">
        <v>589</v>
      </c>
      <c r="K591">
        <f t="shared" si="38"/>
        <v>7.084365494553257E-11</v>
      </c>
      <c r="L591">
        <f t="shared" si="39"/>
        <v>0.999999994828017</v>
      </c>
      <c r="M591">
        <f t="shared" si="40"/>
        <v>2.9931901184270125E-10</v>
      </c>
      <c r="N591">
        <f t="shared" si="41"/>
        <v>0.9999999771773268</v>
      </c>
    </row>
    <row r="592" spans="10:14" ht="15">
      <c r="J592">
        <v>590</v>
      </c>
      <c r="K592">
        <f t="shared" si="38"/>
        <v>6.978887252375304E-11</v>
      </c>
      <c r="L592">
        <f t="shared" si="39"/>
        <v>0.9999999948983319</v>
      </c>
      <c r="M592">
        <f t="shared" si="40"/>
        <v>2.9503895461398923E-10</v>
      </c>
      <c r="N592">
        <f t="shared" si="41"/>
        <v>0.9999999774745002</v>
      </c>
    </row>
    <row r="593" spans="10:14" ht="15">
      <c r="J593">
        <v>591</v>
      </c>
      <c r="K593">
        <f t="shared" si="38"/>
        <v>6.875117093362296E-11</v>
      </c>
      <c r="L593">
        <f t="shared" si="39"/>
        <v>0.9999999949676005</v>
      </c>
      <c r="M593">
        <f t="shared" si="40"/>
        <v>2.908256265603026E-10</v>
      </c>
      <c r="N593">
        <f t="shared" si="41"/>
        <v>0.999999977767427</v>
      </c>
    </row>
    <row r="594" spans="10:14" ht="15">
      <c r="J594">
        <v>592</v>
      </c>
      <c r="K594">
        <f t="shared" si="38"/>
        <v>6.773025099036813E-11</v>
      </c>
      <c r="L594">
        <f t="shared" si="39"/>
        <v>0.9999999950358398</v>
      </c>
      <c r="M594">
        <f t="shared" si="40"/>
        <v>2.8667789992287806E-10</v>
      </c>
      <c r="N594">
        <f t="shared" si="41"/>
        <v>0.9999999780561734</v>
      </c>
    </row>
    <row r="595" spans="10:14" ht="15">
      <c r="J595">
        <v>593</v>
      </c>
      <c r="K595">
        <f t="shared" si="38"/>
        <v>6.672581914968708E-11</v>
      </c>
      <c r="L595">
        <f t="shared" si="39"/>
        <v>0.9999999951030665</v>
      </c>
      <c r="M595">
        <f t="shared" si="40"/>
        <v>2.8259466749768287E-10</v>
      </c>
      <c r="N595">
        <f t="shared" si="41"/>
        <v>0.9999999783408043</v>
      </c>
    </row>
    <row r="596" spans="10:14" ht="15">
      <c r="J596">
        <v>594</v>
      </c>
      <c r="K596">
        <f t="shared" si="38"/>
        <v>6.573758739380101E-11</v>
      </c>
      <c r="L596">
        <f t="shared" si="39"/>
        <v>0.9999999951692968</v>
      </c>
      <c r="M596">
        <f t="shared" si="40"/>
        <v>2.785748422332624E-10</v>
      </c>
      <c r="N596">
        <f t="shared" si="41"/>
        <v>0.9999999786213838</v>
      </c>
    </row>
    <row r="597" spans="10:14" ht="15">
      <c r="J597">
        <v>595</v>
      </c>
      <c r="K597">
        <f t="shared" si="38"/>
        <v>6.476527311995756E-11</v>
      </c>
      <c r="L597">
        <f t="shared" si="39"/>
        <v>0.999999995234547</v>
      </c>
      <c r="M597">
        <f t="shared" si="40"/>
        <v>2.7461735683698837E-10</v>
      </c>
      <c r="N597">
        <f t="shared" si="41"/>
        <v>0.9999999788979748</v>
      </c>
    </row>
    <row r="598" spans="10:14" ht="15">
      <c r="J598">
        <v>596</v>
      </c>
      <c r="K598">
        <f t="shared" si="38"/>
        <v>6.380859903133755E-11</v>
      </c>
      <c r="L598">
        <f t="shared" si="39"/>
        <v>0.9999999952988327</v>
      </c>
      <c r="M598">
        <f t="shared" si="40"/>
        <v>2.7072116338952416E-10</v>
      </c>
      <c r="N598">
        <f t="shared" si="41"/>
        <v>0.999999979170639</v>
      </c>
    </row>
    <row r="599" spans="10:14" ht="15">
      <c r="J599">
        <v>597</v>
      </c>
      <c r="K599">
        <f t="shared" si="38"/>
        <v>6.286729303030563E-11</v>
      </c>
      <c r="L599">
        <f t="shared" si="39"/>
        <v>0.9999999953621693</v>
      </c>
      <c r="M599">
        <f t="shared" si="40"/>
        <v>2.668852329673552E-10</v>
      </c>
      <c r="N599">
        <f t="shared" si="41"/>
        <v>0.9999999794394372</v>
      </c>
    </row>
    <row r="600" spans="10:14" ht="15">
      <c r="J600">
        <v>598</v>
      </c>
      <c r="K600">
        <f t="shared" si="38"/>
        <v>6.194108811395575E-11</v>
      </c>
      <c r="L600">
        <f t="shared" si="39"/>
        <v>0.9999999954245722</v>
      </c>
      <c r="M600">
        <f t="shared" si="40"/>
        <v>2.6310855527314725E-10</v>
      </c>
      <c r="N600">
        <f t="shared" si="41"/>
        <v>0.9999999797044292</v>
      </c>
    </row>
    <row r="601" spans="10:14" ht="15">
      <c r="J601">
        <v>599</v>
      </c>
      <c r="K601">
        <f t="shared" si="38"/>
        <v>6.102972227189206E-11</v>
      </c>
      <c r="L601">
        <f t="shared" si="39"/>
        <v>0.9999999954860564</v>
      </c>
      <c r="M601">
        <f t="shared" si="40"/>
        <v>2.5939013827382365E-10</v>
      </c>
      <c r="N601">
        <f t="shared" si="41"/>
        <v>0.9999999799656737</v>
      </c>
    </row>
    <row r="602" spans="10:14" ht="15">
      <c r="J602">
        <v>600</v>
      </c>
      <c r="K602">
        <f t="shared" si="38"/>
        <v>6.013293838620606E-11</v>
      </c>
      <c r="L602">
        <f t="shared" si="39"/>
        <v>0.9999999955466365</v>
      </c>
      <c r="M602">
        <f t="shared" si="40"/>
        <v>2.557290078461543E-10</v>
      </c>
      <c r="N602">
        <f t="shared" si="41"/>
        <v>0.9999999802232286</v>
      </c>
    </row>
    <row r="603" spans="10:14" ht="15">
      <c r="J603">
        <v>601</v>
      </c>
      <c r="K603">
        <f t="shared" si="38"/>
        <v>5.925048413358262E-11</v>
      </c>
      <c r="L603">
        <f t="shared" si="39"/>
        <v>0.999999995606327</v>
      </c>
      <c r="M603">
        <f t="shared" si="40"/>
        <v>2.5212420742968156E-10</v>
      </c>
      <c r="N603">
        <f t="shared" si="41"/>
        <v>0.9999999804771506</v>
      </c>
    </row>
    <row r="604" spans="10:14" ht="15">
      <c r="J604">
        <v>602</v>
      </c>
      <c r="K604">
        <f t="shared" si="38"/>
        <v>5.838211188950629E-11</v>
      </c>
      <c r="L604">
        <f t="shared" si="39"/>
        <v>0.9999999956651422</v>
      </c>
      <c r="M604">
        <f t="shared" si="40"/>
        <v>2.4857479768684735E-10</v>
      </c>
      <c r="N604">
        <f t="shared" si="41"/>
        <v>0.9999999807274954</v>
      </c>
    </row>
    <row r="605" spans="10:14" ht="15">
      <c r="J605">
        <v>603</v>
      </c>
      <c r="K605">
        <f t="shared" si="38"/>
        <v>5.752757863450285E-11</v>
      </c>
      <c r="L605">
        <f t="shared" si="39"/>
        <v>0.999999995723096</v>
      </c>
      <c r="M605">
        <f t="shared" si="40"/>
        <v>2.4507985617015267E-10</v>
      </c>
      <c r="N605">
        <f t="shared" si="41"/>
        <v>0.9999999809743183</v>
      </c>
    </row>
    <row r="606" spans="10:14" ht="15">
      <c r="J606">
        <v>604</v>
      </c>
      <c r="K606">
        <f t="shared" si="38"/>
        <v>5.6686645862383295E-11</v>
      </c>
      <c r="L606">
        <f t="shared" si="39"/>
        <v>0.9999999957802019</v>
      </c>
      <c r="M606">
        <f t="shared" si="40"/>
        <v>2.4163847699619665E-10</v>
      </c>
      <c r="N606">
        <f t="shared" si="41"/>
        <v>0.999999981217673</v>
      </c>
    </row>
    <row r="607" spans="10:14" ht="15">
      <c r="J607">
        <v>605</v>
      </c>
      <c r="K607">
        <f t="shared" si="38"/>
        <v>5.585907949043264E-11</v>
      </c>
      <c r="L607">
        <f t="shared" si="39"/>
        <v>0.9999999958364737</v>
      </c>
      <c r="M607">
        <f t="shared" si="40"/>
        <v>2.3824977052641044E-10</v>
      </c>
      <c r="N607">
        <f t="shared" si="41"/>
        <v>0.9999999814576127</v>
      </c>
    </row>
    <row r="608" spans="10:14" ht="15">
      <c r="J608">
        <v>606</v>
      </c>
      <c r="K608">
        <f t="shared" si="38"/>
        <v>5.5044649771513044E-11</v>
      </c>
      <c r="L608">
        <f t="shared" si="39"/>
        <v>0.9999999958919245</v>
      </c>
      <c r="M608">
        <f t="shared" si="40"/>
        <v>2.349128630544148E-10</v>
      </c>
      <c r="N608">
        <f t="shared" si="41"/>
        <v>0.9999999816941898</v>
      </c>
    </row>
    <row r="609" spans="10:14" ht="15">
      <c r="J609">
        <v>607</v>
      </c>
      <c r="K609">
        <f t="shared" si="38"/>
        <v>5.4243131208024314E-11</v>
      </c>
      <c r="L609">
        <f t="shared" si="39"/>
        <v>0.9999999959465673</v>
      </c>
      <c r="M609">
        <f t="shared" si="40"/>
        <v>2.3162689649976663E-10</v>
      </c>
      <c r="N609">
        <f t="shared" si="41"/>
        <v>0.9999999819274554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9"/>
  <sheetViews>
    <sheetView tabSelected="1" workbookViewId="0" topLeftCell="A1">
      <pane ySplit="840" topLeftCell="A1" activePane="bottomLeft" state="split"/>
      <selection pane="topLeft" activeCell="J1" sqref="J1"/>
      <selection pane="bottomLeft" activeCell="J18" sqref="J18"/>
    </sheetView>
  </sheetViews>
  <sheetFormatPr defaultColWidth="9.140625" defaultRowHeight="15"/>
  <cols>
    <col min="3" max="3" width="12.00390625" style="0" bestFit="1" customWidth="1"/>
    <col min="4" max="4" width="13.140625" style="0" bestFit="1" customWidth="1"/>
    <col min="5" max="10" width="13.140625" style="0" customWidth="1"/>
  </cols>
  <sheetData>
    <row r="1" spans="1:14" ht="27.6" thickBot="1">
      <c r="A1" t="s">
        <v>45</v>
      </c>
      <c r="B1" s="5" t="s">
        <v>42</v>
      </c>
      <c r="C1" t="s">
        <v>1</v>
      </c>
      <c r="D1" t="s">
        <v>2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49</v>
      </c>
      <c r="K1" t="s">
        <v>9</v>
      </c>
      <c r="L1" t="s">
        <v>8</v>
      </c>
      <c r="M1" t="s">
        <v>20</v>
      </c>
      <c r="N1" t="s">
        <v>19</v>
      </c>
    </row>
    <row r="2" spans="1:9" ht="15.75" thickBot="1">
      <c r="A2" s="7">
        <v>1</v>
      </c>
      <c r="B2">
        <f>(ROW(A2)-1)/COUNT($A$2:$A$112)</f>
        <v>0.009009009009009009</v>
      </c>
      <c r="C2">
        <f>AVERAGE(A2:A112)</f>
        <v>63.0990990990991</v>
      </c>
      <c r="D2">
        <f>STDEV(A2:A112)</f>
        <v>88.54253779501127</v>
      </c>
      <c r="E2">
        <f aca="true" t="shared" si="0" ref="E2:E65">LN(A2)</f>
        <v>0</v>
      </c>
      <c r="F2">
        <f>AVERAGE(E2:E112)</f>
        <v>3.1159116797743884</v>
      </c>
      <c r="G2">
        <f>STDEV(E2:E112)</f>
        <v>1.5802571688870775</v>
      </c>
      <c r="H2">
        <v>1.2</v>
      </c>
      <c r="I2">
        <f>F2+(H2*(G2/SQRT(112)))</f>
        <v>3.295096000191626</v>
      </c>
    </row>
    <row r="3" spans="1:14" ht="15">
      <c r="A3">
        <v>1</v>
      </c>
      <c r="B3">
        <f aca="true" t="shared" si="1" ref="B3:B66">(ROW(A3)-1)/COUNT($A$2:$A$112)</f>
        <v>0.018018018018018018</v>
      </c>
      <c r="E3">
        <f t="shared" si="0"/>
        <v>0</v>
      </c>
      <c r="J3">
        <v>1</v>
      </c>
      <c r="K3">
        <f>_xlfn.LOGNORM.DIST(J3,$F$2,$G$2,FALSE)</f>
        <v>0.03613567830740771</v>
      </c>
      <c r="L3">
        <f>_xlfn.LOGNORM.DIST(J3,$F$2,$G$2,TRUE)</f>
        <v>0.02431764510070756</v>
      </c>
      <c r="M3">
        <f>_xlfn.LOGNORM.DIST(J3,$I$2,$G$2,FALSE)</f>
        <v>0.028710814044212444</v>
      </c>
      <c r="N3">
        <f>_xlfn.LOGNORM.DIST(J3,$I$2,$G$2,TRUE)</f>
        <v>0.01852718983063062</v>
      </c>
    </row>
    <row r="4" spans="1:14" ht="15">
      <c r="A4">
        <v>1</v>
      </c>
      <c r="B4">
        <f t="shared" si="1"/>
        <v>0.02702702702702703</v>
      </c>
      <c r="E4">
        <f t="shared" si="0"/>
        <v>0</v>
      </c>
      <c r="J4">
        <v>2</v>
      </c>
      <c r="K4">
        <f aca="true" t="shared" si="2" ref="K4:K67">_xlfn.LOGNORM.DIST(J4,$F$2,$G$2,FALSE)</f>
        <v>0.03897085590249734</v>
      </c>
      <c r="L4">
        <f aca="true" t="shared" si="3" ref="L4:L67">_xlfn.LOGNORM.DIST(J4,$F$2,$G$2,TRUE)</f>
        <v>0.06261997864548914</v>
      </c>
      <c r="M4">
        <f aca="true" t="shared" si="4" ref="M4:M67">_xlfn.LOGNORM.DIST(J4,$I$2,$G$2,FALSE)</f>
        <v>0.032542376349612295</v>
      </c>
      <c r="N4">
        <f aca="true" t="shared" si="5" ref="N4:N67">_xlfn.LOGNORM.DIST(J4,$I$2,$G$2,TRUE)</f>
        <v>0.049826824825550356</v>
      </c>
    </row>
    <row r="5" spans="1:14" ht="15">
      <c r="A5">
        <v>1</v>
      </c>
      <c r="B5">
        <f t="shared" si="1"/>
        <v>0.036036036036036036</v>
      </c>
      <c r="E5">
        <f t="shared" si="0"/>
        <v>0</v>
      </c>
      <c r="J5">
        <v>3</v>
      </c>
      <c r="K5">
        <f t="shared" si="2"/>
        <v>0.03725585271934871</v>
      </c>
      <c r="L5">
        <f t="shared" si="3"/>
        <v>0.10087811156395393</v>
      </c>
      <c r="M5">
        <f t="shared" si="4"/>
        <v>0.0320286793373703</v>
      </c>
      <c r="N5">
        <f t="shared" si="5"/>
        <v>0.08227152510342586</v>
      </c>
    </row>
    <row r="6" spans="1:14" ht="15">
      <c r="A6" s="6">
        <v>1</v>
      </c>
      <c r="B6">
        <f t="shared" si="1"/>
        <v>0.04504504504504504</v>
      </c>
      <c r="E6">
        <f t="shared" si="0"/>
        <v>0</v>
      </c>
      <c r="J6">
        <v>4</v>
      </c>
      <c r="K6">
        <f t="shared" si="2"/>
        <v>0.034672669652632895</v>
      </c>
      <c r="L6">
        <f t="shared" si="3"/>
        <v>0.136864288875139</v>
      </c>
      <c r="M6">
        <f t="shared" si="4"/>
        <v>0.03042962674329295</v>
      </c>
      <c r="N6">
        <f t="shared" si="5"/>
        <v>0.11354176874720778</v>
      </c>
    </row>
    <row r="7" spans="1:14" ht="15">
      <c r="A7" s="9">
        <v>2</v>
      </c>
      <c r="B7">
        <f t="shared" si="1"/>
        <v>0.05405405405405406</v>
      </c>
      <c r="E7">
        <f t="shared" si="0"/>
        <v>0.6931471805599453</v>
      </c>
      <c r="J7">
        <v>5</v>
      </c>
      <c r="K7">
        <f t="shared" si="2"/>
        <v>0.03205303827597795</v>
      </c>
      <c r="L7">
        <f t="shared" si="3"/>
        <v>0.17021670454924875</v>
      </c>
      <c r="M7">
        <f t="shared" si="4"/>
        <v>0.028584605326770124</v>
      </c>
      <c r="N7">
        <f t="shared" si="5"/>
        <v>0.1430539829003037</v>
      </c>
    </row>
    <row r="8" spans="1:14" ht="15">
      <c r="A8" s="6">
        <v>2</v>
      </c>
      <c r="B8">
        <f t="shared" si="1"/>
        <v>0.06306306306306306</v>
      </c>
      <c r="E8">
        <f t="shared" si="0"/>
        <v>0.6931471805599453</v>
      </c>
      <c r="J8">
        <v>6</v>
      </c>
      <c r="K8">
        <f t="shared" si="2"/>
        <v>0.02961859735949845</v>
      </c>
      <c r="L8">
        <f t="shared" si="3"/>
        <v>0.20103370831672157</v>
      </c>
      <c r="M8">
        <f t="shared" si="4"/>
        <v>0.026761412696390863</v>
      </c>
      <c r="N8">
        <f t="shared" si="5"/>
        <v>0.1707199700910061</v>
      </c>
    </row>
    <row r="9" spans="1:14" ht="15">
      <c r="A9">
        <v>3</v>
      </c>
      <c r="B9">
        <f t="shared" si="1"/>
        <v>0.07207207207207207</v>
      </c>
      <c r="E9">
        <f t="shared" si="0"/>
        <v>1.0986122886681098</v>
      </c>
      <c r="J9">
        <v>7</v>
      </c>
      <c r="K9">
        <f t="shared" si="2"/>
        <v>0.027418903912218538</v>
      </c>
      <c r="L9">
        <f t="shared" si="3"/>
        <v>0.22953266638897438</v>
      </c>
      <c r="M9">
        <f t="shared" si="4"/>
        <v>0.02504945716278451</v>
      </c>
      <c r="N9">
        <f t="shared" si="5"/>
        <v>0.1966145211810109</v>
      </c>
    </row>
    <row r="10" spans="1:14" ht="15">
      <c r="A10">
        <v>3</v>
      </c>
      <c r="B10">
        <f t="shared" si="1"/>
        <v>0.08108108108108109</v>
      </c>
      <c r="E10">
        <f t="shared" si="0"/>
        <v>1.0986122886681098</v>
      </c>
      <c r="J10">
        <v>8</v>
      </c>
      <c r="K10">
        <f t="shared" si="2"/>
        <v>0.02544943964787921</v>
      </c>
      <c r="L10">
        <f t="shared" si="3"/>
        <v>0.25594841573409277</v>
      </c>
      <c r="M10">
        <f t="shared" si="4"/>
        <v>0.02347402657908083</v>
      </c>
      <c r="N10">
        <f t="shared" si="5"/>
        <v>0.22086463851000981</v>
      </c>
    </row>
    <row r="11" spans="1:14" ht="15">
      <c r="A11">
        <v>3</v>
      </c>
      <c r="B11">
        <f t="shared" si="1"/>
        <v>0.09009009009009009</v>
      </c>
      <c r="E11">
        <f t="shared" si="0"/>
        <v>1.0986122886681098</v>
      </c>
      <c r="J11">
        <v>9</v>
      </c>
      <c r="K11">
        <f t="shared" si="2"/>
        <v>0.023689193341576095</v>
      </c>
      <c r="L11">
        <f t="shared" si="3"/>
        <v>0.28050131411512047</v>
      </c>
      <c r="M11">
        <f t="shared" si="4"/>
        <v>0.02203586100121049</v>
      </c>
      <c r="N11">
        <f t="shared" si="5"/>
        <v>0.24360842229081764</v>
      </c>
    </row>
    <row r="12" spans="1:14" ht="15">
      <c r="A12">
        <v>3</v>
      </c>
      <c r="B12">
        <f t="shared" si="1"/>
        <v>0.0990990990990991</v>
      </c>
      <c r="E12">
        <f t="shared" si="0"/>
        <v>1.0986122886681098</v>
      </c>
      <c r="J12">
        <v>10</v>
      </c>
      <c r="K12">
        <f t="shared" si="2"/>
        <v>0.022113678616565664</v>
      </c>
      <c r="L12">
        <f t="shared" si="3"/>
        <v>0.30338836397820773</v>
      </c>
      <c r="M12">
        <f t="shared" si="4"/>
        <v>0.02072640670426705</v>
      </c>
      <c r="N12">
        <f t="shared" si="5"/>
        <v>0.26497929374730855</v>
      </c>
    </row>
    <row r="13" spans="1:14" ht="15">
      <c r="A13">
        <v>3</v>
      </c>
      <c r="B13">
        <f t="shared" si="1"/>
        <v>0.10810810810810811</v>
      </c>
      <c r="E13">
        <f t="shared" si="0"/>
        <v>1.0986122886681098</v>
      </c>
      <c r="J13">
        <v>11</v>
      </c>
      <c r="K13">
        <f t="shared" si="2"/>
        <v>0.02069949441502771</v>
      </c>
      <c r="L13">
        <f t="shared" si="3"/>
        <v>0.32478241879564507</v>
      </c>
      <c r="M13">
        <f t="shared" si="4"/>
        <v>0.019534074496711695</v>
      </c>
      <c r="N13">
        <f t="shared" si="5"/>
        <v>0.28510027907383617</v>
      </c>
    </row>
    <row r="14" spans="1:14" ht="15">
      <c r="A14">
        <v>3</v>
      </c>
      <c r="B14">
        <f t="shared" si="1"/>
        <v>0.11711711711711711</v>
      </c>
      <c r="E14">
        <f t="shared" si="0"/>
        <v>1.0986122886681098</v>
      </c>
      <c r="J14">
        <v>12</v>
      </c>
      <c r="K14">
        <f t="shared" si="2"/>
        <v>0.019425762404172993</v>
      </c>
      <c r="L14">
        <f t="shared" si="3"/>
        <v>0.34483413885725656</v>
      </c>
      <c r="M14">
        <f t="shared" si="4"/>
        <v>0.018446868181860077</v>
      </c>
      <c r="N14">
        <f t="shared" si="5"/>
        <v>0.3040824764463004</v>
      </c>
    </row>
    <row r="15" spans="1:14" ht="15">
      <c r="A15">
        <v>3</v>
      </c>
      <c r="B15">
        <f t="shared" si="1"/>
        <v>0.12612612612612611</v>
      </c>
      <c r="E15">
        <f t="shared" si="0"/>
        <v>1.0986122886681098</v>
      </c>
      <c r="J15">
        <v>13</v>
      </c>
      <c r="K15">
        <f t="shared" si="2"/>
        <v>0.018274380920539617</v>
      </c>
      <c r="L15">
        <f t="shared" si="3"/>
        <v>0.3636746981157103</v>
      </c>
      <c r="M15">
        <f t="shared" si="4"/>
        <v>0.01745346083554828</v>
      </c>
      <c r="N15">
        <f t="shared" si="5"/>
        <v>0.32202526962467065</v>
      </c>
    </row>
    <row r="16" spans="1:14" ht="15">
      <c r="A16">
        <v>3</v>
      </c>
      <c r="B16">
        <f t="shared" si="1"/>
        <v>0.13513513513513514</v>
      </c>
      <c r="E16">
        <f t="shared" si="0"/>
        <v>1.0986122886681098</v>
      </c>
      <c r="J16">
        <v>14</v>
      </c>
      <c r="K16">
        <f t="shared" si="2"/>
        <v>0.017229844790723464</v>
      </c>
      <c r="L16">
        <f t="shared" si="3"/>
        <v>0.381418490464532</v>
      </c>
      <c r="M16">
        <f t="shared" si="4"/>
        <v>0.01654358467926853</v>
      </c>
      <c r="N16">
        <f t="shared" si="5"/>
        <v>0.3390172289877173</v>
      </c>
    </row>
    <row r="17" spans="1:14" ht="15">
      <c r="A17">
        <v>4</v>
      </c>
      <c r="B17">
        <f t="shared" si="1"/>
        <v>0.14414414414414414</v>
      </c>
      <c r="E17">
        <f t="shared" si="0"/>
        <v>1.3862943611198906</v>
      </c>
      <c r="J17">
        <v>15</v>
      </c>
      <c r="K17">
        <f t="shared" si="2"/>
        <v>0.016278929678665503</v>
      </c>
      <c r="L17">
        <f t="shared" si="3"/>
        <v>0.39816557309699424</v>
      </c>
      <c r="M17">
        <f t="shared" si="4"/>
        <v>0.015708115052301998</v>
      </c>
      <c r="N17">
        <f t="shared" si="5"/>
        <v>0.35513722893675603</v>
      </c>
    </row>
    <row r="18" spans="1:14" ht="15">
      <c r="A18" s="6">
        <v>4</v>
      </c>
      <c r="B18">
        <f t="shared" si="1"/>
        <v>0.15315315315315314</v>
      </c>
      <c r="E18">
        <f t="shared" si="0"/>
        <v>1.3862943611198906</v>
      </c>
      <c r="J18">
        <v>16</v>
      </c>
      <c r="K18">
        <f t="shared" si="2"/>
        <v>0.015410359554016812</v>
      </c>
      <c r="L18">
        <f t="shared" si="3"/>
        <v>0.4140037799496616</v>
      </c>
      <c r="M18">
        <f t="shared" si="4"/>
        <v>0.014939021889015743</v>
      </c>
      <c r="N18">
        <f t="shared" si="5"/>
        <v>0.37045557351847547</v>
      </c>
    </row>
    <row r="19" spans="1:14" ht="15">
      <c r="A19">
        <v>5</v>
      </c>
      <c r="B19">
        <f t="shared" si="1"/>
        <v>0.16216216216216217</v>
      </c>
      <c r="E19">
        <f t="shared" si="0"/>
        <v>1.6094379124341003</v>
      </c>
      <c r="J19">
        <v>17</v>
      </c>
      <c r="K19">
        <f t="shared" si="2"/>
        <v>0.014614501551724956</v>
      </c>
      <c r="L19">
        <f t="shared" si="3"/>
        <v>0.4290105143156786</v>
      </c>
      <c r="M19">
        <f t="shared" si="4"/>
        <v>0.014229269307109497</v>
      </c>
      <c r="N19">
        <f t="shared" si="5"/>
        <v>0.38503504314301973</v>
      </c>
    </row>
    <row r="20" spans="1:14" ht="15">
      <c r="A20">
        <v>5</v>
      </c>
      <c r="B20">
        <f t="shared" si="1"/>
        <v>0.17117117117117117</v>
      </c>
      <c r="E20">
        <f t="shared" si="0"/>
        <v>1.6094379124341003</v>
      </c>
      <c r="J20">
        <v>18</v>
      </c>
      <c r="K20">
        <f t="shared" si="2"/>
        <v>0.01388310151643663</v>
      </c>
      <c r="L20">
        <f t="shared" si="3"/>
        <v>0.4432542562515102</v>
      </c>
      <c r="M20">
        <f t="shared" si="4"/>
        <v>0.013572700793623297</v>
      </c>
      <c r="N20">
        <f t="shared" si="5"/>
        <v>0.3989318316456838</v>
      </c>
    </row>
    <row r="21" spans="1:14" ht="15">
      <c r="A21">
        <v>5</v>
      </c>
      <c r="B21">
        <f t="shared" si="1"/>
        <v>0.18018018018018017</v>
      </c>
      <c r="E21">
        <f t="shared" si="0"/>
        <v>1.6094379124341003</v>
      </c>
      <c r="J21">
        <v>19</v>
      </c>
      <c r="K21">
        <f t="shared" si="2"/>
        <v>0.01320906090950014</v>
      </c>
      <c r="L21">
        <f t="shared" si="3"/>
        <v>0.4567958264241126</v>
      </c>
      <c r="M21">
        <f t="shared" si="4"/>
        <v>0.012963926942137419</v>
      </c>
      <c r="N21">
        <f t="shared" si="5"/>
        <v>0.4121963689176457</v>
      </c>
    </row>
    <row r="22" spans="1:14" ht="15">
      <c r="A22">
        <v>5</v>
      </c>
      <c r="B22">
        <f t="shared" si="1"/>
        <v>0.1891891891891892</v>
      </c>
      <c r="E22">
        <f t="shared" si="0"/>
        <v>1.6094379124341003</v>
      </c>
      <c r="J22">
        <v>20</v>
      </c>
      <c r="K22">
        <f t="shared" si="2"/>
        <v>0.012586251044378901</v>
      </c>
      <c r="L22">
        <f t="shared" si="3"/>
        <v>0.469689445952318</v>
      </c>
      <c r="M22">
        <f t="shared" si="4"/>
        <v>0.012398222796299714</v>
      </c>
      <c r="N22">
        <f t="shared" si="5"/>
        <v>0.4248740357401008</v>
      </c>
    </row>
    <row r="23" spans="1:14" ht="15">
      <c r="A23">
        <v>5</v>
      </c>
      <c r="B23">
        <f t="shared" si="1"/>
        <v>0.1981981981981982</v>
      </c>
      <c r="E23">
        <f t="shared" si="0"/>
        <v>1.6094379124341003</v>
      </c>
      <c r="J23">
        <v>21</v>
      </c>
      <c r="K23">
        <f t="shared" si="2"/>
        <v>0.012009359290703646</v>
      </c>
      <c r="L23">
        <f t="shared" si="3"/>
        <v>0.4819836269240508</v>
      </c>
      <c r="M23">
        <f t="shared" si="4"/>
        <v>0.011871437098035145</v>
      </c>
      <c r="N23">
        <f t="shared" si="5"/>
        <v>0.43700578184167505</v>
      </c>
    </row>
    <row r="24" spans="1:14" ht="15">
      <c r="A24">
        <v>5</v>
      </c>
      <c r="B24">
        <f t="shared" si="1"/>
        <v>0.2072072072072072</v>
      </c>
      <c r="E24">
        <f t="shared" si="0"/>
        <v>1.6094379124341003</v>
      </c>
      <c r="J24">
        <v>22</v>
      </c>
      <c r="K24">
        <f t="shared" si="2"/>
        <v>0.011473761958031816</v>
      </c>
      <c r="L24">
        <f t="shared" si="3"/>
        <v>0.4937219228777087</v>
      </c>
      <c r="M24">
        <f t="shared" si="4"/>
        <v>0.011379913511670356</v>
      </c>
      <c r="N24">
        <f t="shared" si="5"/>
        <v>0.448628659239567</v>
      </c>
    </row>
    <row r="25" spans="1:14" ht="15">
      <c r="A25">
        <v>5</v>
      </c>
      <c r="B25">
        <f t="shared" si="1"/>
        <v>0.21621621621621623</v>
      </c>
      <c r="E25">
        <f t="shared" si="0"/>
        <v>1.6094379124341003</v>
      </c>
      <c r="J25">
        <v>23</v>
      </c>
      <c r="K25">
        <f t="shared" si="2"/>
        <v>0.01097541915671343</v>
      </c>
      <c r="L25">
        <f t="shared" si="3"/>
        <v>0.5049435635181728</v>
      </c>
      <c r="M25">
        <f t="shared" si="4"/>
        <v>0.01092042292232467</v>
      </c>
      <c r="N25">
        <f t="shared" si="5"/>
        <v>0.4597762824381697</v>
      </c>
    </row>
    <row r="26" spans="1:14" ht="15">
      <c r="A26">
        <v>5</v>
      </c>
      <c r="B26">
        <f t="shared" si="1"/>
        <v>0.22522522522522523</v>
      </c>
      <c r="E26">
        <f t="shared" si="0"/>
        <v>1.6094379124341003</v>
      </c>
      <c r="J26">
        <v>24</v>
      </c>
      <c r="K26">
        <f t="shared" si="2"/>
        <v>0.010510787651142802</v>
      </c>
      <c r="L26">
        <f t="shared" si="3"/>
        <v>0.515683993592107</v>
      </c>
      <c r="M26">
        <f t="shared" si="4"/>
        <v>0.010490105552883933</v>
      </c>
      <c r="N26">
        <f t="shared" si="5"/>
        <v>0.4704792259453155</v>
      </c>
    </row>
    <row r="27" spans="1:14" ht="15">
      <c r="A27">
        <v>5</v>
      </c>
      <c r="B27">
        <f t="shared" si="1"/>
        <v>0.23423423423423423</v>
      </c>
      <c r="E27">
        <f t="shared" si="0"/>
        <v>1.6094379124341003</v>
      </c>
      <c r="J27">
        <v>25</v>
      </c>
      <c r="K27">
        <f t="shared" si="2"/>
        <v>0.010076748411197975</v>
      </c>
      <c r="L27">
        <f t="shared" si="3"/>
        <v>0.5259753322133996</v>
      </c>
      <c r="M27">
        <f t="shared" si="4"/>
        <v>0.010086421587991504</v>
      </c>
      <c r="N27">
        <f t="shared" si="5"/>
        <v>0.4807653682662506</v>
      </c>
    </row>
    <row r="28" spans="1:14" ht="15">
      <c r="A28" s="6">
        <v>5</v>
      </c>
      <c r="B28">
        <f t="shared" si="1"/>
        <v>0.24324324324324326</v>
      </c>
      <c r="E28">
        <f t="shared" si="0"/>
        <v>1.6094379124341003</v>
      </c>
      <c r="J28">
        <v>26</v>
      </c>
      <c r="K28">
        <f t="shared" si="2"/>
        <v>0.009670546173467595</v>
      </c>
      <c r="L28">
        <f t="shared" si="3"/>
        <v>0.5358467659463129</v>
      </c>
      <c r="M28">
        <f t="shared" si="4"/>
        <v>0.009707109073109416</v>
      </c>
      <c r="N28">
        <f t="shared" si="5"/>
        <v>0.4906601902566704</v>
      </c>
    </row>
    <row r="29" spans="1:14" ht="15">
      <c r="A29" s="6">
        <v>6</v>
      </c>
      <c r="B29">
        <f t="shared" si="1"/>
        <v>0.25225225225225223</v>
      </c>
      <c r="E29">
        <f t="shared" si="0"/>
        <v>1.791759469228055</v>
      </c>
      <c r="J29">
        <v>27</v>
      </c>
      <c r="K29">
        <f t="shared" si="2"/>
        <v>0.00928973883226537</v>
      </c>
      <c r="L29">
        <f t="shared" si="3"/>
        <v>0.5453248865277369</v>
      </c>
      <c r="M29">
        <f t="shared" si="4"/>
        <v>0.009350147989802516</v>
      </c>
      <c r="N29">
        <f t="shared" si="5"/>
        <v>0.5001870345484161</v>
      </c>
    </row>
    <row r="30" spans="1:14" ht="15">
      <c r="A30">
        <v>8</v>
      </c>
      <c r="B30">
        <f t="shared" si="1"/>
        <v>0.26126126126126126</v>
      </c>
      <c r="E30">
        <f t="shared" si="0"/>
        <v>2.0794415416798357</v>
      </c>
      <c r="J30">
        <v>28</v>
      </c>
      <c r="K30">
        <f t="shared" si="2"/>
        <v>0.00893215489720541</v>
      </c>
      <c r="L30">
        <f t="shared" si="3"/>
        <v>0.5544339821455089</v>
      </c>
      <c r="M30">
        <f t="shared" si="4"/>
        <v>0.009013729554490554</v>
      </c>
      <c r="N30">
        <f t="shared" si="5"/>
        <v>0.5093673317355732</v>
      </c>
    </row>
    <row r="31" spans="1:14" ht="15">
      <c r="A31">
        <v>8</v>
      </c>
      <c r="B31">
        <f t="shared" si="1"/>
        <v>0.2702702702702703</v>
      </c>
      <c r="E31">
        <f t="shared" si="0"/>
        <v>2.0794415416798357</v>
      </c>
      <c r="J31">
        <v>29</v>
      </c>
      <c r="K31">
        <f t="shared" si="2"/>
        <v>0.008595857591471702</v>
      </c>
      <c r="L31">
        <f t="shared" si="3"/>
        <v>0.5631962896012614</v>
      </c>
      <c r="M31">
        <f t="shared" si="4"/>
        <v>0.008696229927989126</v>
      </c>
      <c r="N31">
        <f t="shared" si="5"/>
        <v>0.5182207981269434</v>
      </c>
    </row>
    <row r="32" spans="1:14" ht="15">
      <c r="A32">
        <v>8</v>
      </c>
      <c r="B32">
        <f t="shared" si="1"/>
        <v>0.27927927927927926</v>
      </c>
      <c r="E32">
        <f t="shared" si="0"/>
        <v>2.0794415416798357</v>
      </c>
      <c r="J32">
        <v>30</v>
      </c>
      <c r="K32">
        <f t="shared" si="2"/>
        <v>0.008279114436210586</v>
      </c>
      <c r="L32">
        <f t="shared" si="3"/>
        <v>0.5716322134010186</v>
      </c>
      <c r="M32">
        <f t="shared" si="4"/>
        <v>0.008396187649232912</v>
      </c>
      <c r="N32">
        <f t="shared" si="5"/>
        <v>0.5267656091225401</v>
      </c>
    </row>
    <row r="33" spans="1:14" ht="15">
      <c r="A33" s="6">
        <v>8</v>
      </c>
      <c r="B33">
        <f t="shared" si="1"/>
        <v>0.2882882882882883</v>
      </c>
      <c r="E33">
        <f t="shared" si="0"/>
        <v>2.0794415416798357</v>
      </c>
      <c r="J33">
        <v>31</v>
      </c>
      <c r="K33">
        <f t="shared" si="2"/>
        <v>0.007980371384024071</v>
      </c>
      <c r="L33">
        <f t="shared" si="3"/>
        <v>0.5797605167749653</v>
      </c>
      <c r="M33">
        <f t="shared" si="4"/>
        <v>0.008112284216216908</v>
      </c>
      <c r="N33">
        <f t="shared" si="5"/>
        <v>0.535018551641367</v>
      </c>
    </row>
    <row r="34" spans="1:14" ht="15">
      <c r="A34">
        <v>9</v>
      </c>
      <c r="B34">
        <f t="shared" si="1"/>
        <v>0.2972972972972973</v>
      </c>
      <c r="E34">
        <f t="shared" si="0"/>
        <v>2.1972245773362196</v>
      </c>
      <c r="J34">
        <v>32</v>
      </c>
      <c r="K34">
        <f t="shared" si="2"/>
        <v>0.007698230738899249</v>
      </c>
      <c r="L34">
        <f t="shared" si="3"/>
        <v>0.5875984887811901</v>
      </c>
      <c r="M34">
        <f t="shared" si="4"/>
        <v>0.007843327330660307</v>
      </c>
      <c r="N34">
        <f t="shared" si="5"/>
        <v>0.5429951584987963</v>
      </c>
    </row>
    <row r="35" spans="1:14" ht="15">
      <c r="A35">
        <v>9</v>
      </c>
      <c r="B35">
        <f t="shared" si="1"/>
        <v>0.3063063063063063</v>
      </c>
      <c r="E35">
        <f t="shared" si="0"/>
        <v>2.1972245773362196</v>
      </c>
      <c r="J35">
        <v>33</v>
      </c>
      <c r="K35">
        <f t="shared" si="2"/>
        <v>0.007431432239788367</v>
      </c>
      <c r="L35">
        <f t="shared" si="3"/>
        <v>0.5951620909580211</v>
      </c>
      <c r="M35">
        <f t="shared" si="4"/>
        <v>0.007588236401631724</v>
      </c>
      <c r="N35">
        <f t="shared" si="5"/>
        <v>0.550709827188896</v>
      </c>
    </row>
    <row r="36" spans="1:14" ht="15">
      <c r="A36">
        <v>10</v>
      </c>
      <c r="B36">
        <f t="shared" si="1"/>
        <v>0.3153153153153153</v>
      </c>
      <c r="E36">
        <f t="shared" si="0"/>
        <v>2.302585092994046</v>
      </c>
      <c r="J36">
        <v>34</v>
      </c>
      <c r="K36">
        <f t="shared" si="2"/>
        <v>0.00717883679749197</v>
      </c>
      <c r="L36">
        <f t="shared" si="3"/>
        <v>0.6024660864250526</v>
      </c>
      <c r="M36">
        <f t="shared" si="4"/>
        <v>0.007346029969227566</v>
      </c>
      <c r="N36">
        <f t="shared" si="5"/>
        <v>0.5581759251562122</v>
      </c>
    </row>
    <row r="37" spans="1:14" ht="15">
      <c r="A37">
        <v>10</v>
      </c>
      <c r="B37">
        <f t="shared" si="1"/>
        <v>0.32432432432432434</v>
      </c>
      <c r="E37">
        <f t="shared" si="0"/>
        <v>2.302585092994046</v>
      </c>
      <c r="J37">
        <v>35</v>
      </c>
      <c r="K37">
        <f t="shared" si="2"/>
        <v>0.00693941246511531</v>
      </c>
      <c r="L37">
        <f t="shared" si="3"/>
        <v>0.6095241538695308</v>
      </c>
      <c r="M37">
        <f t="shared" si="4"/>
        <v>0.007115814764255018</v>
      </c>
      <c r="N37">
        <f t="shared" si="5"/>
        <v>0.5654058833308724</v>
      </c>
    </row>
    <row r="38" spans="1:14" ht="15">
      <c r="A38">
        <v>10</v>
      </c>
      <c r="B38">
        <f t="shared" si="1"/>
        <v>0.3333333333333333</v>
      </c>
      <c r="E38">
        <f t="shared" si="0"/>
        <v>2.302585092994046</v>
      </c>
      <c r="J38">
        <v>36</v>
      </c>
      <c r="K38">
        <f t="shared" si="2"/>
        <v>0.006712222295620558</v>
      </c>
      <c r="L38">
        <f t="shared" si="3"/>
        <v>0.6163489884729538</v>
      </c>
      <c r="M38">
        <f t="shared" si="4"/>
        <v>0.006896776165481552</v>
      </c>
      <c r="N38">
        <f t="shared" si="5"/>
        <v>0.5724112794403404</v>
      </c>
    </row>
    <row r="39" spans="1:14" ht="15">
      <c r="A39">
        <v>10</v>
      </c>
      <c r="B39">
        <f t="shared" si="1"/>
        <v>0.34234234234234234</v>
      </c>
      <c r="E39">
        <f t="shared" si="0"/>
        <v>2.302585092994046</v>
      </c>
      <c r="J39">
        <v>37</v>
      </c>
      <c r="K39">
        <f t="shared" si="2"/>
        <v>0.0064964137994093715</v>
      </c>
      <c r="L39">
        <f t="shared" si="3"/>
        <v>0.6229523915169934</v>
      </c>
      <c r="M39">
        <f t="shared" si="4"/>
        <v>0.006688169853913748</v>
      </c>
      <c r="N39">
        <f t="shared" si="5"/>
        <v>0.5792029123922426</v>
      </c>
    </row>
    <row r="40" spans="1:14" ht="15">
      <c r="A40">
        <v>10</v>
      </c>
      <c r="B40">
        <f t="shared" si="1"/>
        <v>0.35135135135135137</v>
      </c>
      <c r="E40">
        <f t="shared" si="0"/>
        <v>2.302585092994046</v>
      </c>
      <c r="J40">
        <v>38</v>
      </c>
      <c r="K40">
        <f t="shared" si="2"/>
        <v>0.006291209763222075</v>
      </c>
      <c r="L40">
        <f t="shared" si="3"/>
        <v>0.6293453501457879</v>
      </c>
      <c r="M40">
        <f t="shared" si="4"/>
        <v>0.006489314495073731</v>
      </c>
      <c r="N40">
        <f t="shared" si="5"/>
        <v>0.5857908688383957</v>
      </c>
    </row>
    <row r="41" spans="1:14" ht="15">
      <c r="A41">
        <v>10</v>
      </c>
      <c r="B41">
        <f t="shared" si="1"/>
        <v>0.36036036036036034</v>
      </c>
      <c r="E41">
        <f t="shared" si="0"/>
        <v>2.302585092994046</v>
      </c>
      <c r="J41">
        <v>39</v>
      </c>
      <c r="K41">
        <f t="shared" si="2"/>
        <v>0.0060959002311322</v>
      </c>
      <c r="L41">
        <f t="shared" si="3"/>
        <v>0.6355381085433347</v>
      </c>
      <c r="M41">
        <f t="shared" si="4"/>
        <v>0.006299585306460164</v>
      </c>
      <c r="N41">
        <f t="shared" si="5"/>
        <v>0.5921845828746302</v>
      </c>
    </row>
    <row r="42" spans="1:14" ht="15">
      <c r="A42">
        <v>10</v>
      </c>
      <c r="B42">
        <f t="shared" si="1"/>
        <v>0.36936936936936937</v>
      </c>
      <c r="E42">
        <f t="shared" si="0"/>
        <v>2.302585092994046</v>
      </c>
      <c r="J42">
        <v>40</v>
      </c>
      <c r="K42">
        <f t="shared" si="2"/>
        <v>0.005909835480784385</v>
      </c>
      <c r="L42">
        <f t="shared" si="3"/>
        <v>0.641540231602217</v>
      </c>
      <c r="M42">
        <f t="shared" si="4"/>
        <v>0.006118408389232618</v>
      </c>
      <c r="N42">
        <f t="shared" si="5"/>
        <v>0.5983928896994586</v>
      </c>
    </row>
    <row r="43" spans="1:14" ht="15">
      <c r="A43">
        <v>10</v>
      </c>
      <c r="B43">
        <f t="shared" si="1"/>
        <v>0.3783783783783784</v>
      </c>
      <c r="E43">
        <f t="shared" si="0"/>
        <v>2.302585092994046</v>
      </c>
      <c r="J43">
        <v>41</v>
      </c>
      <c r="K43">
        <f t="shared" si="2"/>
        <v>0.005732419854652253</v>
      </c>
      <c r="L43">
        <f t="shared" si="3"/>
        <v>0.6473606620067829</v>
      </c>
      <c r="M43">
        <f t="shared" si="4"/>
        <v>0.0059452557214058534</v>
      </c>
      <c r="N43">
        <f t="shared" si="5"/>
        <v>0.604424073943064</v>
      </c>
    </row>
    <row r="44" spans="1:14" ht="15">
      <c r="A44" s="6">
        <v>10</v>
      </c>
      <c r="B44">
        <f t="shared" si="1"/>
        <v>0.38738738738738737</v>
      </c>
      <c r="E44">
        <f t="shared" si="0"/>
        <v>2.302585092994046</v>
      </c>
      <c r="J44">
        <v>42</v>
      </c>
      <c r="K44">
        <f t="shared" si="2"/>
        <v>0.005563106328073797</v>
      </c>
      <c r="L44">
        <f t="shared" si="3"/>
        <v>0.6530077715250152</v>
      </c>
      <c r="M44">
        <f t="shared" si="4"/>
        <v>0.00577964072511042</v>
      </c>
      <c r="N44">
        <f t="shared" si="5"/>
        <v>0.610285913283235</v>
      </c>
    </row>
    <row r="45" spans="1:14" ht="15">
      <c r="A45" s="6">
        <v>10</v>
      </c>
      <c r="B45">
        <f t="shared" si="1"/>
        <v>0.3963963963963964</v>
      </c>
      <c r="E45">
        <f t="shared" si="0"/>
        <v>2.302585092994046</v>
      </c>
      <c r="J45">
        <v>43</v>
      </c>
      <c r="K45">
        <f t="shared" si="2"/>
        <v>0.0054013917140317376</v>
      </c>
      <c r="L45">
        <f t="shared" si="3"/>
        <v>0.6584894071944717</v>
      </c>
      <c r="M45">
        <f t="shared" si="4"/>
        <v>0.0056211143332831545</v>
      </c>
      <c r="N45">
        <f t="shared" si="5"/>
        <v>0.6159857178840201</v>
      </c>
    </row>
    <row r="46" spans="1:14" ht="15">
      <c r="A46">
        <v>14</v>
      </c>
      <c r="B46">
        <f t="shared" si="1"/>
        <v>0.40540540540540543</v>
      </c>
      <c r="E46">
        <f t="shared" si="0"/>
        <v>2.6390573296152584</v>
      </c>
      <c r="J46">
        <v>44</v>
      </c>
      <c r="K46">
        <f t="shared" si="2"/>
        <v>0.005246812419782475</v>
      </c>
      <c r="L46">
        <f t="shared" si="3"/>
        <v>0.6638129329954441</v>
      </c>
      <c r="M46">
        <f t="shared" si="4"/>
        <v>0.005469261491919361</v>
      </c>
      <c r="N46">
        <f t="shared" si="5"/>
        <v>0.6215303661237728</v>
      </c>
    </row>
    <row r="47" spans="1:14" ht="15">
      <c r="A47" s="6">
        <v>14</v>
      </c>
      <c r="B47">
        <f t="shared" si="1"/>
        <v>0.4144144144144144</v>
      </c>
      <c r="E47">
        <f t="shared" si="0"/>
        <v>2.6390573296152584</v>
      </c>
      <c r="J47">
        <v>45</v>
      </c>
      <c r="K47">
        <f t="shared" si="2"/>
        <v>0.005098940683061184</v>
      </c>
      <c r="L47">
        <f t="shared" si="3"/>
        <v>0.6689852675260879</v>
      </c>
      <c r="M47">
        <f t="shared" si="4"/>
        <v>0.005323698043092998</v>
      </c>
      <c r="N47">
        <f t="shared" si="5"/>
        <v>0.6269263370200606</v>
      </c>
    </row>
    <row r="48" spans="1:14" ht="15">
      <c r="A48">
        <v>15</v>
      </c>
      <c r="B48">
        <f t="shared" si="1"/>
        <v>0.42342342342342343</v>
      </c>
      <c r="E48">
        <f t="shared" si="0"/>
        <v>2.70805020110221</v>
      </c>
      <c r="J48">
        <v>46</v>
      </c>
      <c r="K48">
        <f t="shared" si="2"/>
        <v>0.0049573812261537765</v>
      </c>
      <c r="L48">
        <f t="shared" si="3"/>
        <v>0.674012918127441</v>
      </c>
      <c r="M48">
        <f t="shared" si="4"/>
        <v>0.005184067941619185</v>
      </c>
      <c r="N48">
        <f t="shared" si="5"/>
        <v>0.6321797397080563</v>
      </c>
    </row>
    <row r="49" spans="1:14" ht="15">
      <c r="A49">
        <v>15</v>
      </c>
      <c r="B49">
        <f t="shared" si="1"/>
        <v>0.43243243243243246</v>
      </c>
      <c r="E49">
        <f t="shared" si="0"/>
        <v>2.70805020110221</v>
      </c>
      <c r="J49">
        <v>47</v>
      </c>
      <c r="K49">
        <f t="shared" si="2"/>
        <v>0.004821768274993133</v>
      </c>
      <c r="L49">
        <f t="shared" si="3"/>
        <v>0.6789020118490989</v>
      </c>
      <c r="M49">
        <f t="shared" si="4"/>
        <v>0.005050040764727927</v>
      </c>
      <c r="N49">
        <f t="shared" si="5"/>
        <v>0.6372963402852379</v>
      </c>
    </row>
    <row r="50" spans="1:14" ht="15">
      <c r="A50">
        <v>15</v>
      </c>
      <c r="B50">
        <f t="shared" si="1"/>
        <v>0.44144144144144143</v>
      </c>
      <c r="E50">
        <f t="shared" si="0"/>
        <v>2.70805020110221</v>
      </c>
      <c r="J50">
        <v>48</v>
      </c>
      <c r="K50">
        <f t="shared" si="2"/>
        <v>0.004691762897902736</v>
      </c>
      <c r="L50">
        <f t="shared" si="3"/>
        <v>0.6836583235973128</v>
      </c>
      <c r="M50">
        <f t="shared" si="4"/>
        <v>0.004921309479632672</v>
      </c>
      <c r="N50">
        <f t="shared" si="5"/>
        <v>0.6422815862974314</v>
      </c>
    </row>
    <row r="51" spans="1:14" ht="15">
      <c r="A51" s="6">
        <v>15</v>
      </c>
      <c r="B51">
        <f t="shared" si="1"/>
        <v>0.45045045045045046</v>
      </c>
      <c r="E51">
        <f t="shared" si="0"/>
        <v>2.70805020110221</v>
      </c>
      <c r="J51">
        <v>49</v>
      </c>
      <c r="K51">
        <f t="shared" si="2"/>
        <v>0.004567050624916707</v>
      </c>
      <c r="L51">
        <f t="shared" si="3"/>
        <v>0.6882873017651387</v>
      </c>
      <c r="M51">
        <f t="shared" si="4"/>
        <v>0.004797588438572154</v>
      </c>
      <c r="N51">
        <f t="shared" si="5"/>
        <v>0.6471406291085151</v>
      </c>
    </row>
    <row r="52" spans="1:14" ht="15">
      <c r="A52">
        <v>16</v>
      </c>
      <c r="B52">
        <f t="shared" si="1"/>
        <v>0.4594594594594595</v>
      </c>
      <c r="E52">
        <f t="shared" si="0"/>
        <v>2.772588722239781</v>
      </c>
      <c r="J52">
        <v>50</v>
      </c>
      <c r="K52">
        <f t="shared" si="2"/>
        <v>0.004447339313945298</v>
      </c>
      <c r="L52">
        <f t="shared" si="3"/>
        <v>0.6927940916079416</v>
      </c>
      <c r="M52">
        <f t="shared" si="4"/>
        <v>0.00467861157490943</v>
      </c>
      <c r="N52">
        <f t="shared" si="5"/>
        <v>0.6518783443677469</v>
      </c>
    </row>
    <row r="53" spans="1:14" ht="15">
      <c r="A53" s="6">
        <v>18</v>
      </c>
      <c r="B53">
        <f t="shared" si="1"/>
        <v>0.46846846846846846</v>
      </c>
      <c r="E53">
        <f t="shared" si="0"/>
        <v>2.8903717578961645</v>
      </c>
      <c r="J53">
        <v>51</v>
      </c>
      <c r="K53">
        <f t="shared" si="2"/>
        <v>0.004332357234592423</v>
      </c>
      <c r="L53">
        <f t="shared" si="3"/>
        <v>0.697183556596151</v>
      </c>
      <c r="M53">
        <f t="shared" si="4"/>
        <v>0.0045641307772993625</v>
      </c>
      <c r="N53">
        <f t="shared" si="5"/>
        <v>0.6564993507640093</v>
      </c>
    </row>
    <row r="54" spans="1:14" ht="15">
      <c r="A54" s="6">
        <v>19</v>
      </c>
      <c r="B54">
        <f t="shared" si="1"/>
        <v>0.4774774774774775</v>
      </c>
      <c r="E54">
        <f t="shared" si="0"/>
        <v>2.9444389791664403</v>
      </c>
      <c r="J54">
        <v>52</v>
      </c>
      <c r="K54">
        <f t="shared" si="2"/>
        <v>0.004221851344295307</v>
      </c>
      <c r="L54">
        <f t="shared" si="3"/>
        <v>0.7014602979499637</v>
      </c>
      <c r="M54">
        <f t="shared" si="4"/>
        <v>0.004453914421873067</v>
      </c>
      <c r="N54">
        <f t="shared" si="5"/>
        <v>0.6610080272347926</v>
      </c>
    </row>
    <row r="55" spans="1:14" ht="15">
      <c r="A55">
        <v>20</v>
      </c>
      <c r="B55">
        <f t="shared" si="1"/>
        <v>0.4864864864864865</v>
      </c>
      <c r="E55">
        <f t="shared" si="0"/>
        <v>2.995732273553991</v>
      </c>
      <c r="J55">
        <v>53</v>
      </c>
      <c r="K55">
        <f t="shared" si="2"/>
        <v>0.004115585734757259</v>
      </c>
      <c r="L55">
        <f t="shared" si="3"/>
        <v>0.7056286725370409</v>
      </c>
      <c r="M55">
        <f t="shared" si="4"/>
        <v>0.0043477460449136834</v>
      </c>
      <c r="N55">
        <f t="shared" si="5"/>
        <v>0.66540852877897</v>
      </c>
    </row>
    <row r="56" spans="1:14" ht="15">
      <c r="A56">
        <v>20</v>
      </c>
      <c r="B56">
        <f t="shared" si="1"/>
        <v>0.4954954954954955</v>
      </c>
      <c r="E56">
        <f t="shared" si="0"/>
        <v>2.995732273553991</v>
      </c>
      <c r="J56">
        <v>54</v>
      </c>
      <c r="K56">
        <f t="shared" si="2"/>
        <v>0.004013340229470103</v>
      </c>
      <c r="L56">
        <f t="shared" si="3"/>
        <v>0.7096928092936794</v>
      </c>
      <c r="M56">
        <f t="shared" si="4"/>
        <v>0.004245423140672422</v>
      </c>
      <c r="N56">
        <f t="shared" si="5"/>
        <v>0.6697048010060194</v>
      </c>
    </row>
    <row r="57" spans="1:14" ht="15">
      <c r="A57">
        <v>20</v>
      </c>
      <c r="B57">
        <f t="shared" si="1"/>
        <v>0.5045045045045045</v>
      </c>
      <c r="E57">
        <f t="shared" si="0"/>
        <v>2.995732273553991</v>
      </c>
      <c r="J57">
        <v>55</v>
      </c>
      <c r="K57">
        <f t="shared" si="2"/>
        <v>0.003914909115549341</v>
      </c>
      <c r="L57">
        <f t="shared" si="3"/>
        <v>0.7136566243119655</v>
      </c>
      <c r="M57">
        <f t="shared" si="4"/>
        <v>0.004146756070851643</v>
      </c>
      <c r="N57">
        <f t="shared" si="5"/>
        <v>0.6739005935399425</v>
      </c>
    </row>
    <row r="58" spans="1:14" ht="15">
      <c r="A58">
        <v>20</v>
      </c>
      <c r="B58">
        <f t="shared" si="1"/>
        <v>0.5135135135135135</v>
      </c>
      <c r="E58">
        <f t="shared" si="0"/>
        <v>2.995732273553991</v>
      </c>
      <c r="J58">
        <v>56</v>
      </c>
      <c r="K58">
        <f t="shared" si="2"/>
        <v>0.003820099995192324</v>
      </c>
      <c r="L58">
        <f t="shared" si="3"/>
        <v>0.7175238347197223</v>
      </c>
      <c r="M58">
        <f t="shared" si="4"/>
        <v>0.004051567073906361</v>
      </c>
      <c r="N58">
        <f t="shared" si="5"/>
        <v>0.6779994723835046</v>
      </c>
    </row>
    <row r="59" spans="1:14" ht="15">
      <c r="A59">
        <v>20</v>
      </c>
      <c r="B59">
        <f t="shared" si="1"/>
        <v>0.5225225225225225</v>
      </c>
      <c r="E59">
        <f t="shared" si="0"/>
        <v>2.995732273553991</v>
      </c>
      <c r="J59">
        <v>57</v>
      </c>
      <c r="K59">
        <f t="shared" si="2"/>
        <v>0.0037287327438708068</v>
      </c>
      <c r="L59">
        <f t="shared" si="3"/>
        <v>0.7212979714662873</v>
      </c>
      <c r="M59">
        <f t="shared" si="4"/>
        <v>0.0039596893637242865</v>
      </c>
      <c r="N59">
        <f t="shared" si="5"/>
        <v>0.6820048313372794</v>
      </c>
    </row>
    <row r="60" spans="1:14" ht="15">
      <c r="A60">
        <v>20</v>
      </c>
      <c r="B60">
        <f t="shared" si="1"/>
        <v>0.5315315315315315</v>
      </c>
      <c r="E60">
        <f t="shared" si="0"/>
        <v>2.995732273553991</v>
      </c>
      <c r="J60">
        <v>58</v>
      </c>
      <c r="K60">
        <f t="shared" si="2"/>
        <v>0.003640638563926372</v>
      </c>
      <c r="L60">
        <f t="shared" si="3"/>
        <v>0.7249823911150697</v>
      </c>
      <c r="M60">
        <f t="shared" si="4"/>
        <v>0.0038709663084679946</v>
      </c>
      <c r="N60">
        <f t="shared" si="5"/>
        <v>0.6859199025581789</v>
      </c>
    </row>
    <row r="61" spans="1:14" ht="15">
      <c r="A61" s="6">
        <v>20</v>
      </c>
      <c r="B61">
        <f t="shared" si="1"/>
        <v>0.5405405405405406</v>
      </c>
      <c r="E61">
        <f t="shared" si="0"/>
        <v>2.995732273553991</v>
      </c>
      <c r="J61">
        <v>59</v>
      </c>
      <c r="K61">
        <f t="shared" si="2"/>
        <v>0.003555659123586018</v>
      </c>
      <c r="L61">
        <f t="shared" si="3"/>
        <v>0.7285802867331932</v>
      </c>
      <c r="M61">
        <f t="shared" si="4"/>
        <v>0.003785250681428799</v>
      </c>
      <c r="N61">
        <f t="shared" si="5"/>
        <v>0.6897477663334673</v>
      </c>
    </row>
    <row r="62" spans="1:14" ht="15">
      <c r="A62" s="6">
        <v>20</v>
      </c>
      <c r="B62">
        <f t="shared" si="1"/>
        <v>0.5495495495495496</v>
      </c>
      <c r="E62">
        <f t="shared" si="0"/>
        <v>2.995732273553991</v>
      </c>
      <c r="J62">
        <v>60</v>
      </c>
      <c r="K62">
        <f t="shared" si="2"/>
        <v>0.0034736457725874125</v>
      </c>
      <c r="L62">
        <f t="shared" si="3"/>
        <v>0.7320946979591489</v>
      </c>
      <c r="M62">
        <f t="shared" si="4"/>
        <v>0.003702403976670974</v>
      </c>
      <c r="N62">
        <f t="shared" si="5"/>
        <v>0.693491360138591</v>
      </c>
    </row>
    <row r="63" spans="1:14" ht="15">
      <c r="A63" s="6">
        <v>21</v>
      </c>
      <c r="B63">
        <f t="shared" si="1"/>
        <v>0.5585585585585585</v>
      </c>
      <c r="E63">
        <f t="shared" si="0"/>
        <v>3.044522437723423</v>
      </c>
      <c r="J63">
        <v>61</v>
      </c>
      <c r="K63">
        <f t="shared" si="2"/>
        <v>0.0033944588266222476</v>
      </c>
      <c r="L63">
        <f t="shared" si="3"/>
        <v>0.7355285203210938</v>
      </c>
      <c r="M63">
        <f t="shared" si="4"/>
        <v>0.003622295783057565</v>
      </c>
      <c r="N63">
        <f t="shared" si="5"/>
        <v>0.697153487040348</v>
      </c>
    </row>
    <row r="64" spans="1:14" ht="15">
      <c r="A64">
        <v>26</v>
      </c>
      <c r="B64">
        <f t="shared" si="1"/>
        <v>0.5675675675675675</v>
      </c>
      <c r="E64">
        <f t="shared" si="0"/>
        <v>3.258096538021482</v>
      </c>
      <c r="J64">
        <v>62</v>
      </c>
      <c r="K64">
        <f t="shared" si="2"/>
        <v>0.0033179669136960323</v>
      </c>
      <c r="L64">
        <f t="shared" si="3"/>
        <v>0.73888451387109</v>
      </c>
      <c r="M64">
        <f t="shared" si="4"/>
        <v>0.0035448032109604987</v>
      </c>
      <c r="N64">
        <f t="shared" si="5"/>
        <v>0.7007368235008705</v>
      </c>
    </row>
    <row r="65" spans="1:14" ht="15">
      <c r="A65">
        <v>29</v>
      </c>
      <c r="B65">
        <f t="shared" si="1"/>
        <v>0.5765765765765766</v>
      </c>
      <c r="E65">
        <f t="shared" si="0"/>
        <v>3.367295829986474</v>
      </c>
      <c r="J65">
        <v>63</v>
      </c>
      <c r="K65">
        <f t="shared" si="2"/>
        <v>0.003244046376279032</v>
      </c>
      <c r="L65">
        <f t="shared" si="3"/>
        <v>0.7421653111940827</v>
      </c>
      <c r="M65">
        <f t="shared" si="4"/>
        <v>0.003469810366581477</v>
      </c>
      <c r="N65">
        <f t="shared" si="5"/>
        <v>0.7042439266325239</v>
      </c>
    </row>
    <row r="66" spans="1:14" ht="15">
      <c r="A66" s="6">
        <v>35</v>
      </c>
      <c r="B66">
        <f t="shared" si="1"/>
        <v>0.5855855855855856</v>
      </c>
      <c r="E66">
        <f aca="true" t="shared" si="6" ref="E66:E112">LN(A66)</f>
        <v>3.5553480614894135</v>
      </c>
      <c r="J66">
        <v>64</v>
      </c>
      <c r="K66">
        <f t="shared" si="2"/>
        <v>0.0031725807238034706</v>
      </c>
      <c r="L66">
        <f t="shared" si="3"/>
        <v>0.7453734248446278</v>
      </c>
      <c r="M66">
        <f t="shared" si="4"/>
        <v>0.0033972078693591846</v>
      </c>
      <c r="N66">
        <f t="shared" si="5"/>
        <v>0.7076772409490247</v>
      </c>
    </row>
    <row r="67" spans="1:14" ht="15">
      <c r="A67">
        <v>36</v>
      </c>
      <c r="B67">
        <f aca="true" t="shared" si="7" ref="B67:B112">(ROW(A67)-1)/COUNT($A$2:$A$112)</f>
        <v>0.5945945945945946</v>
      </c>
      <c r="E67">
        <f t="shared" si="6"/>
        <v>3.58351893845611</v>
      </c>
      <c r="J67">
        <v>65</v>
      </c>
      <c r="K67">
        <f t="shared" si="2"/>
        <v>0.003103460130658848</v>
      </c>
      <c r="L67">
        <f t="shared" si="3"/>
        <v>0.7485112542592478</v>
      </c>
      <c r="M67">
        <f t="shared" si="4"/>
        <v>0.003326892408420686</v>
      </c>
      <c r="N67">
        <f t="shared" si="5"/>
        <v>0.7110391046538064</v>
      </c>
    </row>
    <row r="68" spans="1:14" ht="15">
      <c r="A68">
        <v>42</v>
      </c>
      <c r="B68">
        <f t="shared" si="7"/>
        <v>0.6036036036036037</v>
      </c>
      <c r="E68">
        <f t="shared" si="6"/>
        <v>3.7376696182833684</v>
      </c>
      <c r="J68">
        <v>66</v>
      </c>
      <c r="K68">
        <f aca="true" t="shared" si="8" ref="K68:K131">_xlfn.LOGNORM.DIST(J68,$F$2,$G$2,FALSE)</f>
        <v>0.0030365809753611674</v>
      </c>
      <c r="L68">
        <f aca="true" t="shared" si="9" ref="L68:L131">_xlfn.LOGNORM.DIST(J68,$F$2,$G$2,TRUE)</f>
        <v>0.7515810921877102</v>
      </c>
      <c r="M68">
        <f aca="true" t="shared" si="10" ref="M68:M131">_xlfn.LOGNORM.DIST(J68,$I$2,$G$2,FALSE)</f>
        <v>0.0032587663344612696</v>
      </c>
      <c r="N68">
        <f aca="true" t="shared" si="11" ref="N68:N131">_xlfn.LOGNORM.DIST(J68,$I$2,$G$2,TRUE)</f>
        <v>0.7143317555028351</v>
      </c>
    </row>
    <row r="69" spans="1:14" ht="15">
      <c r="A69">
        <v>45</v>
      </c>
      <c r="B69">
        <f t="shared" si="7"/>
        <v>0.6126126126126126</v>
      </c>
      <c r="E69">
        <f t="shared" si="6"/>
        <v>3.8066624897703196</v>
      </c>
      <c r="J69">
        <v>67</v>
      </c>
      <c r="K69">
        <f t="shared" si="8"/>
        <v>0.002971845417033715</v>
      </c>
      <c r="L69">
        <f t="shared" si="9"/>
        <v>0.7545851306824348</v>
      </c>
      <c r="M69">
        <f t="shared" si="10"/>
        <v>0.003192737283812809</v>
      </c>
      <c r="N69">
        <f t="shared" si="11"/>
        <v>0.7175573362756568</v>
      </c>
    </row>
    <row r="70" spans="1:14" ht="15">
      <c r="A70">
        <v>45</v>
      </c>
      <c r="B70">
        <f t="shared" si="7"/>
        <v>0.6216216216216216</v>
      </c>
      <c r="E70">
        <f t="shared" si="6"/>
        <v>3.8066624897703196</v>
      </c>
      <c r="J70">
        <v>68</v>
      </c>
      <c r="K70">
        <f t="shared" si="8"/>
        <v>0.0029091610057438355</v>
      </c>
      <c r="L70">
        <f t="shared" si="9"/>
        <v>0.7575254666815823</v>
      </c>
      <c r="M70">
        <f t="shared" si="10"/>
        <v>0.003128717831794022</v>
      </c>
      <c r="N70">
        <f t="shared" si="11"/>
        <v>0.7207178998853806</v>
      </c>
    </row>
    <row r="71" spans="1:14" ht="15">
      <c r="A71">
        <v>47</v>
      </c>
      <c r="B71">
        <f t="shared" si="7"/>
        <v>0.6306306306306306</v>
      </c>
      <c r="E71">
        <f t="shared" si="6"/>
        <v>3.8501476017100584</v>
      </c>
      <c r="J71">
        <v>69</v>
      </c>
      <c r="K71">
        <f t="shared" si="8"/>
        <v>0.0028484403235996755</v>
      </c>
      <c r="L71">
        <f t="shared" si="9"/>
        <v>0.7604041072181035</v>
      </c>
      <c r="M71">
        <f t="shared" si="10"/>
        <v>0.0030666251727307055</v>
      </c>
      <c r="N71">
        <f t="shared" si="11"/>
        <v>0.7238154141555556</v>
      </c>
    </row>
    <row r="72" spans="1:14" ht="15">
      <c r="A72">
        <v>52</v>
      </c>
      <c r="B72">
        <f t="shared" si="7"/>
        <v>0.6396396396396397</v>
      </c>
      <c r="E72">
        <f t="shared" si="6"/>
        <v>3.9512437185814275</v>
      </c>
      <c r="J72">
        <v>70</v>
      </c>
      <c r="K72">
        <f t="shared" si="8"/>
        <v>0.0027896006538290015</v>
      </c>
      <c r="L72">
        <f t="shared" si="9"/>
        <v>0.7632229742840959</v>
      </c>
      <c r="M72">
        <f t="shared" si="10"/>
        <v>0.003006380824295959</v>
      </c>
      <c r="N72">
        <f t="shared" si="11"/>
        <v>0.726851766289413</v>
      </c>
    </row>
    <row r="73" spans="1:14" ht="15">
      <c r="A73">
        <v>56</v>
      </c>
      <c r="B73">
        <f t="shared" si="7"/>
        <v>0.6486486486486487</v>
      </c>
      <c r="E73">
        <f t="shared" si="6"/>
        <v>4.02535169073515</v>
      </c>
      <c r="J73">
        <v>71</v>
      </c>
      <c r="K73">
        <f t="shared" si="8"/>
        <v>0.002732563675344015</v>
      </c>
      <c r="L73">
        <f t="shared" si="9"/>
        <v>0.7659839093771792</v>
      </c>
      <c r="M73">
        <f t="shared" si="10"/>
        <v>0.0029479103540534174</v>
      </c>
      <c r="N73">
        <f t="shared" si="11"/>
        <v>0.7298287670547168</v>
      </c>
    </row>
    <row r="74" spans="1:14" ht="15">
      <c r="A74">
        <v>60</v>
      </c>
      <c r="B74">
        <f t="shared" si="7"/>
        <v>0.6576576576576577</v>
      </c>
      <c r="E74">
        <f t="shared" si="6"/>
        <v>4.0943445622221</v>
      </c>
      <c r="J74">
        <v>72</v>
      </c>
      <c r="K74">
        <f t="shared" si="8"/>
        <v>0.0026772551805464228</v>
      </c>
      <c r="L74">
        <f t="shared" si="9"/>
        <v>0.7686886777532329</v>
      </c>
      <c r="M74">
        <f t="shared" si="10"/>
        <v>0.0028911431262933973</v>
      </c>
      <c r="N74">
        <f t="shared" si="11"/>
        <v>0.7327481547054571</v>
      </c>
    </row>
    <row r="75" spans="1:14" ht="15">
      <c r="A75">
        <v>60</v>
      </c>
      <c r="B75">
        <f t="shared" si="7"/>
        <v>0.6666666666666666</v>
      </c>
      <c r="E75">
        <f t="shared" si="6"/>
        <v>4.0943445622221</v>
      </c>
      <c r="J75">
        <v>73</v>
      </c>
      <c r="K75">
        <f t="shared" si="8"/>
        <v>0.002623604814349184</v>
      </c>
      <c r="L75">
        <f t="shared" si="9"/>
        <v>0.7713389724077075</v>
      </c>
      <c r="M75">
        <f t="shared" si="10"/>
        <v>0.00283601206743692</v>
      </c>
      <c r="N75">
        <f t="shared" si="11"/>
        <v>0.7356115986597972</v>
      </c>
    </row>
    <row r="76" spans="1:14" ht="15">
      <c r="A76">
        <v>60</v>
      </c>
      <c r="B76">
        <f t="shared" si="7"/>
        <v>0.6756756756756757</v>
      </c>
      <c r="E76">
        <f t="shared" si="6"/>
        <v>4.0943445622221</v>
      </c>
      <c r="J76">
        <v>74</v>
      </c>
      <c r="K76">
        <f t="shared" si="8"/>
        <v>0.0025715458325897135</v>
      </c>
      <c r="L76">
        <f t="shared" si="9"/>
        <v>0.7739364178057979</v>
      </c>
      <c r="M76">
        <f t="shared" si="10"/>
        <v>0.0027824534484473403</v>
      </c>
      <c r="N76">
        <f t="shared" si="11"/>
        <v>0.7384207029520551</v>
      </c>
    </row>
    <row r="77" spans="1:14" ht="15">
      <c r="A77">
        <v>66</v>
      </c>
      <c r="B77">
        <f t="shared" si="7"/>
        <v>0.6846846846846847</v>
      </c>
      <c r="E77">
        <f t="shared" si="6"/>
        <v>4.189654742026425</v>
      </c>
      <c r="J77">
        <v>75</v>
      </c>
      <c r="K77">
        <f t="shared" si="8"/>
        <v>0.002521014878185546</v>
      </c>
      <c r="L77">
        <f t="shared" si="9"/>
        <v>0.7764825733800307</v>
      </c>
      <c r="M77">
        <f t="shared" si="10"/>
        <v>0.002730406682836839</v>
      </c>
      <c r="N77">
        <f t="shared" si="11"/>
        <v>0.7411770094750036</v>
      </c>
    </row>
    <row r="78" spans="1:14" ht="15">
      <c r="A78">
        <v>70</v>
      </c>
      <c r="B78">
        <f t="shared" si="7"/>
        <v>0.6936936936936937</v>
      </c>
      <c r="E78">
        <f t="shared" si="6"/>
        <v>4.248495242049359</v>
      </c>
      <c r="J78">
        <v>76</v>
      </c>
      <c r="K78">
        <f t="shared" si="8"/>
        <v>0.002471951773541196</v>
      </c>
      <c r="L78">
        <f t="shared" si="9"/>
        <v>0.7789789368122536</v>
      </c>
      <c r="M78">
        <f t="shared" si="10"/>
        <v>0.002679814138987109</v>
      </c>
      <c r="N78">
        <f t="shared" si="11"/>
        <v>0.7438820010274388</v>
      </c>
    </row>
    <row r="79" spans="1:14" ht="15">
      <c r="A79">
        <v>72</v>
      </c>
      <c r="B79">
        <f t="shared" si="7"/>
        <v>0.7027027027027027</v>
      </c>
      <c r="E79">
        <f t="shared" si="6"/>
        <v>4.276666119016055</v>
      </c>
      <c r="J79">
        <v>77</v>
      </c>
      <c r="K79">
        <f t="shared" si="8"/>
        <v>0.0024242993278560288</v>
      </c>
      <c r="L79">
        <f t="shared" si="9"/>
        <v>0.7814269471155854</v>
      </c>
      <c r="M79">
        <f t="shared" si="10"/>
        <v>0.002630620965621817</v>
      </c>
      <c r="N79">
        <f t="shared" si="11"/>
        <v>0.7465371041807329</v>
      </c>
    </row>
    <row r="80" spans="1:14" ht="15">
      <c r="A80">
        <v>80</v>
      </c>
      <c r="B80">
        <f t="shared" si="7"/>
        <v>0.7117117117117117</v>
      </c>
      <c r="E80">
        <f t="shared" si="6"/>
        <v>4.382026634673881</v>
      </c>
      <c r="J80">
        <v>78</v>
      </c>
      <c r="K80">
        <f t="shared" si="8"/>
        <v>0.0023780031581087297</v>
      </c>
      <c r="L80">
        <f t="shared" si="9"/>
        <v>0.7838279875306121</v>
      </c>
      <c r="M80">
        <f t="shared" si="10"/>
        <v>0.0025827749293746063</v>
      </c>
      <c r="N80">
        <f t="shared" si="11"/>
        <v>0.7491436919769953</v>
      </c>
    </row>
    <row r="81" spans="1:14" ht="15">
      <c r="A81" s="6">
        <v>85</v>
      </c>
      <c r="B81">
        <f t="shared" si="7"/>
        <v>0.7207207207207207</v>
      </c>
      <c r="E81">
        <f t="shared" si="6"/>
        <v>4.442651256490317</v>
      </c>
      <c r="J81">
        <v>79</v>
      </c>
      <c r="K81">
        <f t="shared" si="8"/>
        <v>0.002333011522607476</v>
      </c>
      <c r="L81">
        <f t="shared" si="9"/>
        <v>0.7861833882489384</v>
      </c>
      <c r="M81">
        <f t="shared" si="10"/>
        <v>0.0025362262634920723</v>
      </c>
      <c r="N81">
        <f t="shared" si="11"/>
        <v>0.7517030864704431</v>
      </c>
    </row>
    <row r="82" spans="1:14" ht="15">
      <c r="A82">
        <v>87</v>
      </c>
      <c r="B82">
        <f t="shared" si="7"/>
        <v>0.7297297297297297</v>
      </c>
      <c r="E82">
        <f t="shared" si="6"/>
        <v>4.465908118654584</v>
      </c>
      <c r="J82">
        <v>80</v>
      </c>
      <c r="K82">
        <f t="shared" si="8"/>
        <v>0.0022892751660961047</v>
      </c>
      <c r="L82">
        <f t="shared" si="9"/>
        <v>0.7884944289761457</v>
      </c>
      <c r="M82">
        <f t="shared" si="10"/>
        <v>0.0024909275267966866</v>
      </c>
      <c r="N82">
        <f t="shared" si="11"/>
        <v>0.7542165611226754</v>
      </c>
    </row>
    <row r="83" spans="1:14" ht="15">
      <c r="A83">
        <v>90</v>
      </c>
      <c r="B83">
        <f t="shared" si="7"/>
        <v>0.7387387387387387</v>
      </c>
      <c r="E83">
        <f t="shared" si="6"/>
        <v>4.499809670330265</v>
      </c>
      <c r="J83">
        <v>81</v>
      </c>
      <c r="K83">
        <f t="shared" si="8"/>
        <v>0.002246747175497934</v>
      </c>
      <c r="L83">
        <f t="shared" si="9"/>
        <v>0.7907623413452501</v>
      </c>
      <c r="M83">
        <f t="shared" si="10"/>
        <v>0.0024468334721123018</v>
      </c>
      <c r="N83">
        <f t="shared" si="11"/>
        <v>0.7566853430617047</v>
      </c>
    </row>
    <row r="84" spans="1:14" ht="15">
      <c r="A84">
        <v>90</v>
      </c>
      <c r="B84">
        <f t="shared" si="7"/>
        <v>0.7477477477477478</v>
      </c>
      <c r="E84">
        <f t="shared" si="6"/>
        <v>4.499809670330265</v>
      </c>
      <c r="J84">
        <v>82</v>
      </c>
      <c r="K84">
        <f t="shared" si="8"/>
        <v>0.0022053828454609917</v>
      </c>
      <c r="L84">
        <f t="shared" si="9"/>
        <v>0.7929883111908698</v>
      </c>
      <c r="M84">
        <f t="shared" si="10"/>
        <v>0.0024039009234245235</v>
      </c>
      <c r="N84">
        <f t="shared" si="11"/>
        <v>0.7591106152138379</v>
      </c>
    </row>
    <row r="85" spans="1:14" ht="15">
      <c r="A85" s="6">
        <v>90</v>
      </c>
      <c r="B85">
        <f t="shared" si="7"/>
        <v>0.7567567567567568</v>
      </c>
      <c r="E85">
        <f t="shared" si="6"/>
        <v>4.499809670330265</v>
      </c>
      <c r="J85">
        <v>83</v>
      </c>
      <c r="K85">
        <f t="shared" si="8"/>
        <v>0.0021651395529422323</v>
      </c>
      <c r="L85">
        <f t="shared" si="9"/>
        <v>0.7951734806935191</v>
      </c>
      <c r="M85">
        <f t="shared" si="10"/>
        <v>0.002362088661111158</v>
      </c>
      <c r="N85">
        <f t="shared" si="11"/>
        <v>0.7614935183168089</v>
      </c>
    </row>
    <row r="86" spans="1:14" ht="15" thickBot="1">
      <c r="A86" s="6">
        <v>94</v>
      </c>
      <c r="B86">
        <f t="shared" si="7"/>
        <v>0.7657657657657657</v>
      </c>
      <c r="E86">
        <f t="shared" si="6"/>
        <v>4.543294782270004</v>
      </c>
      <c r="J86">
        <v>84</v>
      </c>
      <c r="K86">
        <f t="shared" si="8"/>
        <v>0.002125976640135194</v>
      </c>
      <c r="L86">
        <f t="shared" si="9"/>
        <v>0.7973189504027133</v>
      </c>
      <c r="M86">
        <f t="shared" si="10"/>
        <v>0.002321357314635095</v>
      </c>
      <c r="N86">
        <f t="shared" si="11"/>
        <v>0.7638351528219178</v>
      </c>
    </row>
    <row r="87" spans="1:14" ht="15" thickBot="1">
      <c r="A87" s="2">
        <v>101</v>
      </c>
      <c r="B87">
        <f t="shared" si="7"/>
        <v>0.7747747747747747</v>
      </c>
      <c r="E87">
        <f t="shared" si="6"/>
        <v>4.61512051684126</v>
      </c>
      <c r="J87">
        <v>85</v>
      </c>
      <c r="K87">
        <f t="shared" si="8"/>
        <v>0.002087855305105539</v>
      </c>
      <c r="L87">
        <f t="shared" si="9"/>
        <v>0.7994257811469058</v>
      </c>
      <c r="M87">
        <f t="shared" si="10"/>
        <v>0.0022816692621432755</v>
      </c>
      <c r="N87">
        <f t="shared" si="11"/>
        <v>0.766136580692363</v>
      </c>
    </row>
    <row r="88" spans="1:14" ht="15" thickBot="1">
      <c r="A88" s="2">
        <v>102</v>
      </c>
      <c r="B88">
        <f t="shared" si="7"/>
        <v>0.7837837837837838</v>
      </c>
      <c r="E88">
        <f t="shared" si="6"/>
        <v>4.624972813284271</v>
      </c>
      <c r="J88">
        <v>86</v>
      </c>
      <c r="K88">
        <f t="shared" si="8"/>
        <v>0.002050738499553675</v>
      </c>
      <c r="L88">
        <f t="shared" si="9"/>
        <v>0.8014949958376695</v>
      </c>
      <c r="M88">
        <f t="shared" si="10"/>
        <v>0.0022429885364623416</v>
      </c>
      <c r="N88">
        <f t="shared" si="11"/>
        <v>0.7683988271044084</v>
      </c>
    </row>
    <row r="89" spans="1:14" ht="15" thickBot="1">
      <c r="A89" s="7">
        <v>105</v>
      </c>
      <c r="B89">
        <f t="shared" si="7"/>
        <v>0.7927927927927928</v>
      </c>
      <c r="E89">
        <f t="shared" si="6"/>
        <v>4.653960350157523</v>
      </c>
      <c r="J89">
        <v>87</v>
      </c>
      <c r="K89">
        <f t="shared" si="8"/>
        <v>0.002014590833172515</v>
      </c>
      <c r="L89">
        <f t="shared" si="9"/>
        <v>0.8035275811749835</v>
      </c>
      <c r="M89">
        <f t="shared" si="10"/>
        <v>0.0022052807370235507</v>
      </c>
      <c r="N89">
        <f t="shared" si="11"/>
        <v>0.7706228820575525</v>
      </c>
    </row>
    <row r="90" spans="1:14" ht="15" thickBot="1">
      <c r="A90" s="2">
        <v>110</v>
      </c>
      <c r="B90">
        <f t="shared" si="7"/>
        <v>0.8018018018018018</v>
      </c>
      <c r="E90">
        <f t="shared" si="6"/>
        <v>4.700480365792417</v>
      </c>
      <c r="J90">
        <v>88</v>
      </c>
      <c r="K90">
        <f t="shared" si="8"/>
        <v>0.0019793784841134966</v>
      </c>
      <c r="L90">
        <f t="shared" si="9"/>
        <v>0.8055244892599669</v>
      </c>
      <c r="M90">
        <f t="shared" si="10"/>
        <v>0.002168512947288427</v>
      </c>
      <c r="N90">
        <f t="shared" si="11"/>
        <v>0.7728097018994015</v>
      </c>
    </row>
    <row r="91" spans="1:14" ht="15" thickBot="1">
      <c r="A91" s="7">
        <v>120</v>
      </c>
      <c r="B91">
        <f t="shared" si="7"/>
        <v>0.8108108108108109</v>
      </c>
      <c r="E91">
        <f t="shared" si="6"/>
        <v>4.787491742782046</v>
      </c>
      <c r="J91">
        <v>89</v>
      </c>
      <c r="K91">
        <f t="shared" si="8"/>
        <v>0.0019450691151140728</v>
      </c>
      <c r="L91">
        <f t="shared" si="9"/>
        <v>0.8074866391209483</v>
      </c>
      <c r="M91">
        <f t="shared" si="10"/>
        <v>0.002132653657281048</v>
      </c>
      <c r="N91">
        <f t="shared" si="11"/>
        <v>0.7749602107705573</v>
      </c>
    </row>
    <row r="92" spans="1:14" ht="15" thickBot="1">
      <c r="A92" s="2">
        <v>120</v>
      </c>
      <c r="B92">
        <f t="shared" si="7"/>
        <v>0.8198198198198198</v>
      </c>
      <c r="E92">
        <f t="shared" si="6"/>
        <v>4.787491742782046</v>
      </c>
      <c r="J92">
        <v>90</v>
      </c>
      <c r="K92">
        <f t="shared" si="8"/>
        <v>0.0019116317948769082</v>
      </c>
      <c r="L92">
        <f t="shared" si="9"/>
        <v>0.8094149181583193</v>
      </c>
      <c r="M92">
        <f t="shared" si="10"/>
        <v>0.0020976726908650115</v>
      </c>
      <c r="N92">
        <f t="shared" si="11"/>
        <v>0.7770753019744379</v>
      </c>
    </row>
    <row r="93" spans="1:14" ht="15" thickBot="1">
      <c r="A93" s="7">
        <v>120</v>
      </c>
      <c r="B93">
        <f t="shared" si="7"/>
        <v>0.8288288288288288</v>
      </c>
      <c r="E93">
        <f t="shared" si="6"/>
        <v>4.787491742782046</v>
      </c>
      <c r="J93">
        <v>91</v>
      </c>
      <c r="K93">
        <f t="shared" si="8"/>
        <v>0.0018790369243242321</v>
      </c>
      <c r="L93">
        <f t="shared" si="9"/>
        <v>0.8113101835132357</v>
      </c>
      <c r="M93">
        <f t="shared" si="10"/>
        <v>0.0020635411374318683</v>
      </c>
      <c r="N93">
        <f t="shared" si="11"/>
        <v>0.7791558392766054</v>
      </c>
    </row>
    <row r="94" spans="1:14" ht="15" thickBot="1">
      <c r="A94" s="7">
        <v>122</v>
      </c>
      <c r="B94">
        <f t="shared" si="7"/>
        <v>0.8378378378378378</v>
      </c>
      <c r="E94">
        <f t="shared" si="6"/>
        <v>4.804021044733257</v>
      </c>
      <c r="J94">
        <v>92</v>
      </c>
      <c r="K94">
        <f t="shared" si="8"/>
        <v>0.001847256167381276</v>
      </c>
      <c r="L94">
        <f t="shared" si="9"/>
        <v>0.8131732633648651</v>
      </c>
      <c r="M94">
        <f t="shared" si="10"/>
        <v>0.002030231287694141</v>
      </c>
      <c r="N94">
        <f t="shared" si="11"/>
        <v>0.7812026581378612</v>
      </c>
    </row>
    <row r="95" spans="1:14" ht="15" thickBot="1">
      <c r="A95" s="7">
        <f>120+10</f>
        <v>130</v>
      </c>
      <c r="B95">
        <f t="shared" si="7"/>
        <v>0.8468468468468469</v>
      </c>
      <c r="E95">
        <f t="shared" si="6"/>
        <v>4.867534450455582</v>
      </c>
      <c r="J95">
        <v>93</v>
      </c>
      <c r="K95">
        <f t="shared" si="8"/>
        <v>0.001816262385970261</v>
      </c>
      <c r="L95">
        <f t="shared" si="9"/>
        <v>0.8150049581605482</v>
      </c>
      <c r="M95">
        <f t="shared" si="10"/>
        <v>0.0019977165733002186</v>
      </c>
      <c r="N95">
        <f t="shared" si="11"/>
        <v>0.783216566885067</v>
      </c>
    </row>
    <row r="96" spans="1:14" ht="15" thickBot="1">
      <c r="A96" s="7">
        <v>132</v>
      </c>
      <c r="B96">
        <f t="shared" si="7"/>
        <v>0.8558558558558559</v>
      </c>
      <c r="E96">
        <f t="shared" si="6"/>
        <v>4.882801922586371</v>
      </c>
      <c r="J96">
        <v>94</v>
      </c>
      <c r="K96">
        <f t="shared" si="8"/>
        <v>0.0017860295789217423</v>
      </c>
      <c r="L96">
        <f t="shared" si="9"/>
        <v>0.8168060417829369</v>
      </c>
      <c r="M96">
        <f t="shared" si="10"/>
        <v>0.0019659715100101816</v>
      </c>
      <c r="N96">
        <f t="shared" si="11"/>
        <v>0.7851983478233824</v>
      </c>
    </row>
    <row r="97" spans="1:14" ht="15" thickBot="1">
      <c r="A97" s="7">
        <f>120+30</f>
        <v>150</v>
      </c>
      <c r="B97">
        <f t="shared" si="7"/>
        <v>0.8648648648648649</v>
      </c>
      <c r="E97">
        <f t="shared" si="6"/>
        <v>5.0106352940962555</v>
      </c>
      <c r="J97">
        <v>95</v>
      </c>
      <c r="K97">
        <f t="shared" si="8"/>
        <v>0.0017565328245329787</v>
      </c>
      <c r="L97">
        <f t="shared" si="9"/>
        <v>0.8185772626578889</v>
      </c>
      <c r="M97">
        <f t="shared" si="10"/>
        <v>0.0019349716441918882</v>
      </c>
      <c r="N97">
        <f t="shared" si="11"/>
        <v>0.7871487582933572</v>
      </c>
    </row>
    <row r="98" spans="1:14" ht="15" thickBot="1">
      <c r="A98" s="7">
        <f>120+34</f>
        <v>154</v>
      </c>
      <c r="B98">
        <f t="shared" si="7"/>
        <v>0.8738738738738738</v>
      </c>
      <c r="E98">
        <f t="shared" si="6"/>
        <v>5.0369526024136295</v>
      </c>
      <c r="J98">
        <v>96</v>
      </c>
      <c r="K98">
        <f t="shared" si="8"/>
        <v>0.001727748226524046</v>
      </c>
      <c r="L98">
        <f t="shared" si="9"/>
        <v>0.8203193448066384</v>
      </c>
      <c r="M98">
        <f t="shared" si="10"/>
        <v>0.001904693502414761</v>
      </c>
      <c r="N98">
        <f t="shared" si="11"/>
        <v>0.7890685316760869</v>
      </c>
    </row>
    <row r="99" spans="1:14" ht="15" thickBot="1">
      <c r="A99" s="2">
        <v>166</v>
      </c>
      <c r="B99">
        <f t="shared" si="7"/>
        <v>0.8828828828828829</v>
      </c>
      <c r="E99">
        <f t="shared" si="6"/>
        <v>5.111987788356544</v>
      </c>
      <c r="J99">
        <v>97</v>
      </c>
      <c r="K99">
        <f t="shared" si="8"/>
        <v>0.001699652863161565</v>
      </c>
      <c r="L99">
        <f t="shared" si="9"/>
        <v>0.8220329888455269</v>
      </c>
      <c r="M99">
        <f t="shared" si="10"/>
        <v>0.0018751145439356892</v>
      </c>
      <c r="N99">
        <f t="shared" si="11"/>
        <v>0.7909583783494242</v>
      </c>
    </row>
    <row r="100" spans="1:14" ht="15" thickBot="1">
      <c r="A100" s="7">
        <v>180</v>
      </c>
      <c r="B100">
        <f t="shared" si="7"/>
        <v>0.8918918918918919</v>
      </c>
      <c r="E100">
        <f t="shared" si="6"/>
        <v>5.19295685089021</v>
      </c>
      <c r="J100">
        <v>98</v>
      </c>
      <c r="K100">
        <f t="shared" si="8"/>
        <v>0.0016722247393375054</v>
      </c>
      <c r="L100">
        <f t="shared" si="9"/>
        <v>0.8237188729363505</v>
      </c>
      <c r="M100">
        <f t="shared" si="10"/>
        <v>0.0018462131158867357</v>
      </c>
      <c r="N100">
        <f t="shared" si="11"/>
        <v>0.7928189865980427</v>
      </c>
    </row>
    <row r="101" spans="1:14" ht="15" thickBot="1">
      <c r="A101" s="7">
        <f>3*60</f>
        <v>180</v>
      </c>
      <c r="B101">
        <f t="shared" si="7"/>
        <v>0.9009009009009009</v>
      </c>
      <c r="E101">
        <f t="shared" si="6"/>
        <v>5.19295685089021</v>
      </c>
      <c r="J101">
        <v>99</v>
      </c>
      <c r="K101">
        <f t="shared" si="8"/>
        <v>0.0016454427414064631</v>
      </c>
      <c r="L101">
        <f t="shared" si="9"/>
        <v>0.8253776536901819</v>
      </c>
      <c r="M101">
        <f t="shared" si="10"/>
        <v>0.0018179684109884992</v>
      </c>
      <c r="N101">
        <f t="shared" si="11"/>
        <v>0.7946510234799656</v>
      </c>
    </row>
    <row r="102" spans="1:14" ht="15" thickBot="1">
      <c r="A102" s="7">
        <f>60*3</f>
        <v>180</v>
      </c>
      <c r="B102">
        <f t="shared" si="7"/>
        <v>0.9099099099099099</v>
      </c>
      <c r="E102">
        <f t="shared" si="6"/>
        <v>5.19295685089021</v>
      </c>
      <c r="J102">
        <v>100</v>
      </c>
      <c r="K102">
        <f t="shared" si="8"/>
        <v>0.0016192865945996943</v>
      </c>
      <c r="L102">
        <f t="shared" si="9"/>
        <v>0.8270099670273333</v>
      </c>
      <c r="M102">
        <f t="shared" si="10"/>
        <v>0.0017903604276258839</v>
      </c>
      <c r="N102">
        <f t="shared" si="11"/>
        <v>0.7964551356520015</v>
      </c>
    </row>
    <row r="103" spans="1:14" ht="15" thickBot="1">
      <c r="A103" s="7">
        <f>3*60+8</f>
        <v>188</v>
      </c>
      <c r="B103">
        <f t="shared" si="7"/>
        <v>0.918918918918919</v>
      </c>
      <c r="E103">
        <f t="shared" si="6"/>
        <v>5.236441962829949</v>
      </c>
      <c r="J103">
        <v>101</v>
      </c>
      <c r="K103">
        <f t="shared" si="8"/>
        <v>0.0015937368228475131</v>
      </c>
      <c r="L103">
        <f t="shared" si="9"/>
        <v>0.8286164289959492</v>
      </c>
      <c r="M103">
        <f t="shared" si="10"/>
        <v>0.0017633699321349602</v>
      </c>
      <c r="N103">
        <f t="shared" si="11"/>
        <v>0.7982319501563738</v>
      </c>
    </row>
    <row r="104" spans="1:14" ht="15" thickBot="1">
      <c r="A104" s="7">
        <f>180+10</f>
        <v>190</v>
      </c>
      <c r="B104">
        <f t="shared" si="7"/>
        <v>0.9279279279279279</v>
      </c>
      <c r="E104">
        <f t="shared" si="6"/>
        <v>5.247024072160486</v>
      </c>
      <c r="J104">
        <v>102</v>
      </c>
      <c r="K104">
        <f t="shared" si="8"/>
        <v>0.0015687747108541052</v>
      </c>
      <c r="L104">
        <f t="shared" si="9"/>
        <v>0.8301976365515621</v>
      </c>
      <c r="M104">
        <f t="shared" si="10"/>
        <v>0.0017369784231604636</v>
      </c>
      <c r="N104">
        <f t="shared" si="11"/>
        <v>0.7999820751706836</v>
      </c>
    </row>
    <row r="105" spans="1:14" ht="15" thickBot="1">
      <c r="A105" s="2">
        <v>195</v>
      </c>
      <c r="B105">
        <f t="shared" si="7"/>
        <v>0.9369369369369369</v>
      </c>
      <c r="E105">
        <f t="shared" si="6"/>
        <v>5.272999558563747</v>
      </c>
      <c r="J105">
        <v>103</v>
      </c>
      <c r="K105">
        <f t="shared" si="8"/>
        <v>0.0015443822682802235</v>
      </c>
      <c r="L105">
        <f t="shared" si="9"/>
        <v>0.8317541682997873</v>
      </c>
      <c r="M105">
        <f t="shared" si="10"/>
        <v>0.0017111680979535896</v>
      </c>
      <c r="N105">
        <f t="shared" si="11"/>
        <v>0.8017061007232115</v>
      </c>
    </row>
    <row r="106" spans="1:14" ht="15" thickBot="1">
      <c r="A106" s="2">
        <v>221</v>
      </c>
      <c r="B106">
        <f t="shared" si="7"/>
        <v>0.9459459459459459</v>
      </c>
      <c r="E106">
        <f t="shared" si="6"/>
        <v>5.3981627015177525</v>
      </c>
      <c r="J106">
        <v>104</v>
      </c>
      <c r="K106">
        <f t="shared" si="8"/>
        <v>0.001520542195899585</v>
      </c>
      <c r="L106">
        <f t="shared" si="9"/>
        <v>0.833286585204199</v>
      </c>
      <c r="M106">
        <f t="shared" si="10"/>
        <v>0.0016859218204889688</v>
      </c>
      <c r="N106">
        <f t="shared" si="11"/>
        <v>0.8034045993754343</v>
      </c>
    </row>
    <row r="107" spans="1:14" ht="15" thickBot="1">
      <c r="A107" s="7">
        <f>4.5*60</f>
        <v>270</v>
      </c>
      <c r="B107">
        <f t="shared" si="7"/>
        <v>0.954954954954955</v>
      </c>
      <c r="E107">
        <f t="shared" si="6"/>
        <v>5.598421958998375</v>
      </c>
      <c r="J107">
        <v>105</v>
      </c>
      <c r="K107">
        <f t="shared" si="8"/>
        <v>0.0014972378536044298</v>
      </c>
      <c r="L107">
        <f t="shared" si="9"/>
        <v>0.8347954312612964</v>
      </c>
      <c r="M107">
        <f t="shared" si="10"/>
        <v>0.0016612230912881737</v>
      </c>
      <c r="N107">
        <f t="shared" si="11"/>
        <v>0.8050781268735241</v>
      </c>
    </row>
    <row r="108" spans="1:14" ht="15" thickBot="1">
      <c r="A108" s="7">
        <f>5*60</f>
        <v>300</v>
      </c>
      <c r="B108">
        <f t="shared" si="7"/>
        <v>0.963963963963964</v>
      </c>
      <c r="E108">
        <f t="shared" si="6"/>
        <v>5.703782474656201</v>
      </c>
      <c r="J108">
        <v>106</v>
      </c>
      <c r="K108">
        <f t="shared" si="8"/>
        <v>0.0014744532301446177</v>
      </c>
      <c r="L108">
        <f t="shared" si="9"/>
        <v>0.8362812341443525</v>
      </c>
      <c r="M108">
        <f t="shared" si="10"/>
        <v>0.0016370560188450811</v>
      </c>
      <c r="N108">
        <f t="shared" si="11"/>
        <v>0.8067272227704773</v>
      </c>
    </row>
    <row r="109" spans="1:14" ht="15" thickBot="1">
      <c r="A109" s="7">
        <v>300</v>
      </c>
      <c r="B109">
        <f t="shared" si="7"/>
        <v>0.972972972972973</v>
      </c>
      <c r="E109">
        <f t="shared" si="6"/>
        <v>5.703782474656201</v>
      </c>
      <c r="J109">
        <v>107</v>
      </c>
      <c r="K109">
        <f t="shared" si="8"/>
        <v>0.0014521729144926394</v>
      </c>
      <c r="L109">
        <f t="shared" si="9"/>
        <v>0.8377445058178223</v>
      </c>
      <c r="M109">
        <f t="shared" si="10"/>
        <v>0.0016134052925555304</v>
      </c>
      <c r="N109">
        <f t="shared" si="11"/>
        <v>0.808352411020431</v>
      </c>
    </row>
    <row r="110" spans="1:14" ht="15" thickBot="1">
      <c r="A110" s="2">
        <v>326</v>
      </c>
      <c r="B110">
        <f t="shared" si="7"/>
        <v>0.9819819819819819</v>
      </c>
      <c r="E110">
        <f t="shared" si="6"/>
        <v>5.786897381366708</v>
      </c>
      <c r="J110">
        <v>108</v>
      </c>
      <c r="K110">
        <f t="shared" si="8"/>
        <v>0.0014303820687345931</v>
      </c>
      <c r="L110">
        <f t="shared" si="9"/>
        <v>0.8391857431238884</v>
      </c>
      <c r="M110">
        <f t="shared" si="10"/>
        <v>0.0015902561570605035</v>
      </c>
      <c r="N110">
        <f t="shared" si="11"/>
        <v>0.8099542005466225</v>
      </c>
    </row>
    <row r="111" spans="1:14" ht="15" thickBot="1">
      <c r="A111" s="7">
        <f>6*60+4</f>
        <v>364</v>
      </c>
      <c r="B111">
        <f t="shared" si="7"/>
        <v>0.990990990990991</v>
      </c>
      <c r="E111">
        <f t="shared" si="6"/>
        <v>5.8971538676367405</v>
      </c>
      <c r="J111">
        <v>109</v>
      </c>
      <c r="K111">
        <f t="shared" si="8"/>
        <v>0.0014090664023939795</v>
      </c>
      <c r="L111">
        <f t="shared" si="9"/>
        <v>0.84060542834262</v>
      </c>
      <c r="M111">
        <f t="shared" si="10"/>
        <v>0.0015675943879181488</v>
      </c>
      <c r="N111">
        <f t="shared" si="11"/>
        <v>0.8115330857843619</v>
      </c>
    </row>
    <row r="112" spans="1:14" ht="15" thickBot="1">
      <c r="A112" s="7">
        <f>8*60+12</f>
        <v>492</v>
      </c>
      <c r="B112">
        <f t="shared" si="7"/>
        <v>1</v>
      </c>
      <c r="E112">
        <f t="shared" si="6"/>
        <v>6.198478716492308</v>
      </c>
      <c r="J112">
        <v>110</v>
      </c>
      <c r="K112">
        <f t="shared" si="8"/>
        <v>0.0013882121481016009</v>
      </c>
      <c r="L112">
        <f t="shared" si="9"/>
        <v>0.8420040297271378</v>
      </c>
      <c r="M112">
        <f t="shared" si="10"/>
        <v>0.0015454062685257746</v>
      </c>
      <c r="N112">
        <f t="shared" si="11"/>
        <v>0.813089547200311</v>
      </c>
    </row>
    <row r="113" spans="10:14" ht="15">
      <c r="J113">
        <v>111</v>
      </c>
      <c r="K113">
        <f t="shared" si="8"/>
        <v>0.0013678060385308047</v>
      </c>
      <c r="L113">
        <f t="shared" si="9"/>
        <v>0.8433820020150855</v>
      </c>
      <c r="M113">
        <f t="shared" si="10"/>
        <v>0.0015236785682181328</v>
      </c>
      <c r="N113">
        <f t="shared" si="11"/>
        <v>0.8146240517892748</v>
      </c>
    </row>
    <row r="114" spans="10:14" ht="15">
      <c r="J114">
        <v>112</v>
      </c>
      <c r="K114">
        <f t="shared" si="8"/>
        <v>0.0013478352845226872</v>
      </c>
      <c r="L114">
        <f t="shared" si="9"/>
        <v>0.8447397869176393</v>
      </c>
      <c r="M114">
        <f t="shared" si="10"/>
        <v>0.0015023985214732555</v>
      </c>
      <c r="N114">
        <f t="shared" si="11"/>
        <v>0.8161370535496539</v>
      </c>
    </row>
    <row r="115" spans="10:14" ht="15">
      <c r="J115">
        <v>113</v>
      </c>
      <c r="K115">
        <f t="shared" si="8"/>
        <v>0.001328287554330984</v>
      </c>
      <c r="L115">
        <f t="shared" si="9"/>
        <v>0.8460778135872076</v>
      </c>
      <c r="M115">
        <f t="shared" si="10"/>
        <v>0.0014815538081616212</v>
      </c>
      <c r="N115">
        <f t="shared" si="11"/>
        <v>0.8176289939386268</v>
      </c>
    </row>
    <row r="116" spans="10:14" ht="15">
      <c r="J116">
        <v>114</v>
      </c>
      <c r="K116">
        <f t="shared" si="8"/>
        <v>0.0013091509539210498</v>
      </c>
      <c r="L116">
        <f t="shared" si="9"/>
        <v>0.8473964990649077</v>
      </c>
      <c r="M116">
        <f t="shared" si="10"/>
        <v>0.0014611325347786267</v>
      </c>
      <c r="N116">
        <f t="shared" si="11"/>
        <v>0.8191003023080792</v>
      </c>
    </row>
    <row r="117" spans="10:14" ht="15">
      <c r="J117">
        <v>115</v>
      </c>
      <c r="K117">
        <f t="shared" si="8"/>
        <v>0.0012904140082615843</v>
      </c>
      <c r="L117">
        <f t="shared" si="9"/>
        <v>0.848696248708843</v>
      </c>
      <c r="M117">
        <f t="shared" si="10"/>
        <v>0.001441123216604218</v>
      </c>
      <c r="N117">
        <f t="shared" si="11"/>
        <v>0.8205513963222344</v>
      </c>
    </row>
    <row r="118" spans="10:14" ht="15">
      <c r="J118">
        <v>116</v>
      </c>
      <c r="K118">
        <f t="shared" si="8"/>
        <v>0.001272065643551904</v>
      </c>
      <c r="L118">
        <f t="shared" si="9"/>
        <v>0.8499774566041447</v>
      </c>
      <c r="M118">
        <f t="shared" si="10"/>
        <v>0.0014215147607371831</v>
      </c>
      <c r="N118">
        <f t="shared" si="11"/>
        <v>0.8219826823578835</v>
      </c>
    </row>
    <row r="119" spans="10:14" ht="15">
      <c r="J119">
        <v>117</v>
      </c>
      <c r="K119">
        <f t="shared" si="8"/>
        <v>0.0012540951703311173</v>
      </c>
      <c r="L119">
        <f t="shared" si="9"/>
        <v>0.8512405059556855</v>
      </c>
      <c r="M119">
        <f t="shared" si="10"/>
        <v>0.001402296449954901</v>
      </c>
      <c r="N119">
        <f t="shared" si="11"/>
        <v>0.8233945558880678</v>
      </c>
    </row>
    <row r="120" spans="10:14" ht="15">
      <c r="J120">
        <v>118</v>
      </c>
      <c r="K120">
        <f t="shared" si="8"/>
        <v>0.0012364922674191986</v>
      </c>
      <c r="L120">
        <f t="shared" si="9"/>
        <v>0.852485769464322</v>
      </c>
      <c r="M120">
        <f t="shared" si="10"/>
        <v>0.001383457927352538</v>
      </c>
      <c r="N120">
        <f t="shared" si="11"/>
        <v>0.8247874018500132</v>
      </c>
    </row>
    <row r="121" spans="10:14" ht="15">
      <c r="J121">
        <v>119</v>
      </c>
      <c r="K121">
        <f t="shared" si="8"/>
        <v>0.0012192469666429356</v>
      </c>
      <c r="L121">
        <f t="shared" si="9"/>
        <v>0.8537136096874758</v>
      </c>
      <c r="M121">
        <f t="shared" si="10"/>
        <v>0.0013649891817184964</v>
      </c>
      <c r="N121">
        <f t="shared" si="11"/>
        <v>0.826161594998077</v>
      </c>
    </row>
    <row r="122" spans="10:14" ht="15">
      <c r="J122">
        <v>120</v>
      </c>
      <c r="K122">
        <f t="shared" si="8"/>
        <v>0.0012023496383029616</v>
      </c>
      <c r="L122">
        <f t="shared" si="9"/>
        <v>0.8549243793848136</v>
      </c>
      <c r="M122">
        <f t="shared" si="10"/>
        <v>0.0013468805336056759</v>
      </c>
      <c r="N122">
        <f t="shared" si="11"/>
        <v>0.8275175002424193</v>
      </c>
    </row>
    <row r="123" spans="10:14" ht="15">
      <c r="J123">
        <v>121</v>
      </c>
      <c r="K123">
        <f t="shared" si="8"/>
        <v>0.0011857909773406046</v>
      </c>
      <c r="L123">
        <f t="shared" si="9"/>
        <v>0.8561184218497476</v>
      </c>
      <c r="M123">
        <f t="shared" si="10"/>
        <v>0.0013291226220605572</v>
      </c>
      <c r="N123">
        <f t="shared" si="11"/>
        <v>0.82885547297408</v>
      </c>
    </row>
    <row r="124" spans="10:14" ht="15">
      <c r="J124">
        <v>122</v>
      </c>
      <c r="K124">
        <f t="shared" si="8"/>
        <v>0.0011695619901660452</v>
      </c>
      <c r="L124">
        <f t="shared" si="9"/>
        <v>0.8572960712274369</v>
      </c>
      <c r="M124">
        <f t="shared" si="10"/>
        <v>0.0013117063919745495</v>
      </c>
      <c r="N124">
        <f t="shared" si="11"/>
        <v>0.8301758593770966</v>
      </c>
    </row>
    <row r="125" spans="10:14" ht="15">
      <c r="J125">
        <v>123</v>
      </c>
      <c r="K125">
        <f t="shared" si="8"/>
        <v>0.0011536539821115452</v>
      </c>
      <c r="L125">
        <f t="shared" si="9"/>
        <v>0.8584576528199319</v>
      </c>
      <c r="M125">
        <f t="shared" si="10"/>
        <v>0.0012946230820240633</v>
      </c>
      <c r="N125">
        <f t="shared" si="11"/>
        <v>0.8314789967282717</v>
      </c>
    </row>
    <row r="126" spans="10:14" ht="15">
      <c r="J126">
        <v>124</v>
      </c>
      <c r="K126">
        <f t="shared" si="8"/>
        <v>0.0011380585454758168</v>
      </c>
      <c r="L126">
        <f t="shared" si="9"/>
        <v>0.8596034833790718</v>
      </c>
      <c r="M126">
        <f t="shared" si="10"/>
        <v>0.0012778642131679625</v>
      </c>
      <c r="N126">
        <f t="shared" si="11"/>
        <v>0.8327652136851623</v>
      </c>
    </row>
    <row r="127" spans="10:14" ht="15">
      <c r="J127">
        <v>125</v>
      </c>
      <c r="K127">
        <f t="shared" si="8"/>
        <v>0.0011227675481276442</v>
      </c>
      <c r="L127">
        <f t="shared" si="9"/>
        <v>0.8607338713877057</v>
      </c>
      <c r="M127">
        <f t="shared" si="10"/>
        <v>0.0012614215776728312</v>
      </c>
      <c r="N127">
        <f t="shared" si="11"/>
        <v>0.8340348305628307</v>
      </c>
    </row>
    <row r="128" spans="10:14" ht="15">
      <c r="J128">
        <v>126</v>
      </c>
      <c r="K128">
        <f t="shared" si="8"/>
        <v>0.001107773122638814</v>
      </c>
      <c r="L128">
        <f t="shared" si="9"/>
        <v>0.8618491173297881</v>
      </c>
      <c r="M128">
        <f t="shared" si="10"/>
        <v>0.0012452872286382766</v>
      </c>
      <c r="N128">
        <f t="shared" si="11"/>
        <v>0.835288159599875</v>
      </c>
    </row>
    <row r="129" spans="10:14" ht="15">
      <c r="J129">
        <v>127</v>
      </c>
      <c r="K129">
        <f t="shared" si="8"/>
        <v>0.0010930676559181814</v>
      </c>
      <c r="L129">
        <f t="shared" si="9"/>
        <v>0.8629495139498573</v>
      </c>
      <c r="M129">
        <f t="shared" si="10"/>
        <v>0.0012294534699961613</v>
      </c>
      <c r="N129">
        <f t="shared" si="11"/>
        <v>0.8365255052142242</v>
      </c>
    </row>
    <row r="130" spans="10:14" ht="15">
      <c r="J130">
        <v>128</v>
      </c>
      <c r="K130">
        <f t="shared" si="8"/>
        <v>0.001078643779320482</v>
      </c>
      <c r="L130">
        <f t="shared" si="9"/>
        <v>0.8640353465023881</v>
      </c>
      <c r="M130">
        <f t="shared" si="10"/>
        <v>0.0012139128469591904</v>
      </c>
      <c r="N130">
        <f t="shared" si="11"/>
        <v>0.8377471642491567</v>
      </c>
    </row>
    <row r="131" spans="10:14" ht="15">
      <c r="J131">
        <v>129</v>
      </c>
      <c r="K131">
        <f t="shared" si="8"/>
        <v>0.0010644943592049319</v>
      </c>
      <c r="L131">
        <f t="shared" si="9"/>
        <v>0.8651068929914817</v>
      </c>
      <c r="M131">
        <f t="shared" si="10"/>
        <v>0.0011986581368956786</v>
      </c>
      <c r="N131">
        <f t="shared" si="11"/>
        <v>0.838953426209985</v>
      </c>
    </row>
    <row r="132" spans="10:14" ht="15">
      <c r="J132">
        <v>130</v>
      </c>
      <c r="K132">
        <f aca="true" t="shared" si="12" ref="K132:K195">_xlfn.LOGNORM.DIST(J132,$F$2,$G$2,FALSE)</f>
        <v>0.0010506124879202622</v>
      </c>
      <c r="L132">
        <f aca="true" t="shared" si="13" ref="L132:L195">_xlfn.LOGNORM.DIST(J132,$F$2,$G$2,TRUE)</f>
        <v>0.8661644244013268</v>
      </c>
      <c r="M132">
        <f aca="true" t="shared" si="14" ref="M132:M195">_xlfn.LOGNORM.DIST(J132,$I$2,$G$2,FALSE)</f>
        <v>0.001183682340608732</v>
      </c>
      <c r="N132">
        <f aca="true" t="shared" si="15" ref="N132:N195">_xlfn.LOGNORM.DIST(J132,$I$2,$G$2,TRUE)</f>
        <v>0.8401445734918175</v>
      </c>
    </row>
    <row r="133" spans="10:14" ht="15">
      <c r="J133">
        <v>131</v>
      </c>
      <c r="K133">
        <f t="shared" si="12"/>
        <v>0.0010369914751940943</v>
      </c>
      <c r="L133">
        <f t="shared" si="13"/>
        <v>0.8672082049178516</v>
      </c>
      <c r="M133">
        <f t="shared" si="14"/>
        <v>0.0011689786739992516</v>
      </c>
      <c r="N133">
        <f t="shared" si="15"/>
        <v>0.841320881598794</v>
      </c>
    </row>
    <row r="134" spans="10:14" ht="15">
      <c r="J134">
        <v>132</v>
      </c>
      <c r="K134">
        <f t="shared" si="12"/>
        <v>0.0010236248399059244</v>
      </c>
      <c r="L134">
        <f t="shared" si="13"/>
        <v>0.8682384921419583</v>
      </c>
      <c r="M134">
        <f t="shared" si="14"/>
        <v>0.0011545405600934366</v>
      </c>
      <c r="N134">
        <f t="shared" si="15"/>
        <v>0.8424826193551676</v>
      </c>
    </row>
    <row r="135" spans="10:14" ht="15">
      <c r="J135">
        <v>133</v>
      </c>
      <c r="K135">
        <f t="shared" si="12"/>
        <v>0.001010506302224158</v>
      </c>
      <c r="L135">
        <f t="shared" si="13"/>
        <v>0.869255537294713</v>
      </c>
      <c r="M135">
        <f t="shared" si="14"/>
        <v>0.0011403616214164941</v>
      </c>
      <c r="N135">
        <f t="shared" si="15"/>
        <v>0.8436300491085887</v>
      </c>
    </row>
    <row r="136" spans="10:14" ht="15">
      <c r="J136">
        <v>134</v>
      </c>
      <c r="K136">
        <f t="shared" si="12"/>
        <v>0.000997629776088741</v>
      </c>
      <c r="L136">
        <f t="shared" si="13"/>
        <v>0.8702595854148493</v>
      </c>
      <c r="M136">
        <f t="shared" si="14"/>
        <v>0.0011264356726953203</v>
      </c>
      <c r="N136">
        <f t="shared" si="15"/>
        <v>0.8447634269259283</v>
      </c>
    </row>
    <row r="137" spans="10:14" ht="15">
      <c r="J137">
        <v>135</v>
      </c>
      <c r="K137">
        <f t="shared" si="12"/>
        <v>0.0009849893620220058</v>
      </c>
      <c r="L137">
        <f t="shared" si="13"/>
        <v>0.8712508755489171</v>
      </c>
      <c r="M137">
        <f t="shared" si="14"/>
        <v>0.0011127567138739059</v>
      </c>
      <c r="N137">
        <f t="shared" si="15"/>
        <v>0.8458830027819626</v>
      </c>
    </row>
    <row r="138" spans="10:14" ht="15">
      <c r="J138">
        <v>136</v>
      </c>
      <c r="K138">
        <f t="shared" si="12"/>
        <v>0.0009725793402513471</v>
      </c>
      <c r="L138">
        <f t="shared" si="13"/>
        <v>0.8722296409344021</v>
      </c>
      <c r="M138">
        <f t="shared" si="14"/>
        <v>0.0010993189234260693</v>
      </c>
      <c r="N138">
        <f t="shared" si="15"/>
        <v>0.846989020741222</v>
      </c>
    </row>
    <row r="139" spans="10:14" ht="15">
      <c r="J139">
        <v>137</v>
      </c>
      <c r="K139">
        <f t="shared" si="12"/>
        <v>0.0009603941641282166</v>
      </c>
      <c r="L139">
        <f t="shared" si="13"/>
        <v>0.8731961091761158</v>
      </c>
      <c r="M139">
        <f t="shared" si="14"/>
        <v>0.0010861166519510372</v>
      </c>
      <c r="N139">
        <f t="shared" si="15"/>
        <v>0.848081719133295</v>
      </c>
    </row>
    <row r="140" spans="10:14" ht="15">
      <c r="J140">
        <v>138</v>
      </c>
      <c r="K140">
        <f t="shared" si="12"/>
        <v>0.0009484284538288547</v>
      </c>
      <c r="L140">
        <f t="shared" si="13"/>
        <v>0.8741505024161469</v>
      </c>
      <c r="M140">
        <f t="shared" si="14"/>
        <v>0.00107314441603815</v>
      </c>
      <c r="N140">
        <f t="shared" si="15"/>
        <v>0.8491613307218661</v>
      </c>
    </row>
    <row r="141" spans="10:14" ht="15">
      <c r="J141">
        <v>139</v>
      </c>
      <c r="K141">
        <f t="shared" si="12"/>
        <v>0.0009366769903229429</v>
      </c>
      <c r="L141">
        <f t="shared" si="13"/>
        <v>0.8750930374976491</v>
      </c>
      <c r="M141">
        <f t="shared" si="14"/>
        <v>0.001060396892387736</v>
      </c>
      <c r="N141">
        <f t="shared" si="15"/>
        <v>0.8502280828677427</v>
      </c>
    </row>
    <row r="142" spans="10:14" ht="15">
      <c r="J142">
        <v>140</v>
      </c>
      <c r="K142">
        <f t="shared" si="12"/>
        <v>0.0009251347095971186</v>
      </c>
      <c r="L142">
        <f t="shared" si="13"/>
        <v>0.8760239261227254</v>
      </c>
      <c r="M142">
        <f t="shared" si="14"/>
        <v>0.0010478689121758498</v>
      </c>
      <c r="N142">
        <f t="shared" si="15"/>
        <v>0.8512821976861314</v>
      </c>
    </row>
    <row r="143" spans="10:14" ht="15">
      <c r="J143">
        <v>141</v>
      </c>
      <c r="K143">
        <f t="shared" si="12"/>
        <v>0.0009137966971210642</v>
      </c>
      <c r="L143">
        <f t="shared" si="13"/>
        <v>0.8769433750046584</v>
      </c>
      <c r="M143">
        <f t="shared" si="14"/>
        <v>0.0010355554556513668</v>
      </c>
      <c r="N143">
        <f t="shared" si="15"/>
        <v>0.8523238921983918</v>
      </c>
    </row>
    <row r="144" spans="10:14" ht="15">
      <c r="J144">
        <v>142</v>
      </c>
      <c r="K144">
        <f t="shared" si="12"/>
        <v>0.0009026581825444888</v>
      </c>
      <c r="L144">
        <f t="shared" si="13"/>
        <v>0.8778515860147222</v>
      </c>
      <c r="M144">
        <f t="shared" si="14"/>
        <v>0.0010234516469543706</v>
      </c>
      <c r="N144">
        <f t="shared" si="15"/>
        <v>0.8533533784785001</v>
      </c>
    </row>
    <row r="145" spans="10:14" ht="15">
      <c r="J145">
        <v>143</v>
      </c>
      <c r="K145">
        <f t="shared" si="12"/>
        <v>0.0008917145346139676</v>
      </c>
      <c r="L145">
        <f t="shared" si="13"/>
        <v>0.8787487563238048</v>
      </c>
      <c r="M145">
        <f t="shared" si="14"/>
        <v>0.0010115527491454774</v>
      </c>
      <c r="N145">
        <f t="shared" si="15"/>
        <v>0.8543708637944394</v>
      </c>
    </row>
    <row r="146" spans="10:14" ht="15">
      <c r="J146">
        <v>144</v>
      </c>
      <c r="K146">
        <f t="shared" si="12"/>
        <v>0.0008809612562992336</v>
      </c>
      <c r="L146">
        <f t="shared" si="13"/>
        <v>0.8796350785390495</v>
      </c>
      <c r="M146">
        <f t="shared" si="14"/>
        <v>0.0009998541594362577</v>
      </c>
      <c r="N146">
        <f t="shared" si="15"/>
        <v>0.8553765507447182</v>
      </c>
    </row>
    <row r="147" spans="10:14" ht="15">
      <c r="J147">
        <v>145</v>
      </c>
      <c r="K147">
        <f t="shared" si="12"/>
        <v>0.0008703939801190374</v>
      </c>
      <c r="L147">
        <f t="shared" si="13"/>
        <v>0.8805107408357254</v>
      </c>
      <c r="M147">
        <f t="shared" si="14"/>
        <v>0.0009883514046114376</v>
      </c>
      <c r="N147">
        <f t="shared" si="15"/>
        <v>0.8563706373902162</v>
      </c>
    </row>
    <row r="148" spans="10:14" ht="15">
      <c r="J148">
        <v>146</v>
      </c>
      <c r="K148">
        <f t="shared" si="12"/>
        <v>0.000860008463657209</v>
      </c>
      <c r="L148">
        <f t="shared" si="13"/>
        <v>0.8813759270845188</v>
      </c>
      <c r="M148">
        <f t="shared" si="14"/>
        <v>0.0009770401366340127</v>
      </c>
      <c r="N148">
        <f t="shared" si="15"/>
        <v>0.8573533173815464</v>
      </c>
    </row>
    <row r="149" spans="10:14" ht="15">
      <c r="J149">
        <v>147</v>
      </c>
      <c r="K149">
        <f t="shared" si="12"/>
        <v>0.0008498005852600803</v>
      </c>
      <c r="L149">
        <f t="shared" si="13"/>
        <v>0.8822308169744324</v>
      </c>
      <c r="M149">
        <f t="shared" si="14"/>
        <v>0.0009659161284249156</v>
      </c>
      <c r="N149">
        <f t="shared" si="15"/>
        <v>0.8583247800821083</v>
      </c>
    </row>
    <row r="150" spans="10:14" ht="15">
      <c r="J150">
        <v>148</v>
      </c>
      <c r="K150">
        <f t="shared" si="12"/>
        <v>0.0008397663399068743</v>
      </c>
      <c r="L150">
        <f t="shared" si="13"/>
        <v>0.8830755861314686</v>
      </c>
      <c r="M150">
        <f t="shared" si="14"/>
        <v>0.0009549752698093122</v>
      </c>
      <c r="N150">
        <f t="shared" si="15"/>
        <v>0.8592852106870053</v>
      </c>
    </row>
    <row r="151" spans="10:14" ht="15">
      <c r="J151">
        <v>149</v>
      </c>
      <c r="K151">
        <f t="shared" si="12"/>
        <v>0.0008299018352451041</v>
      </c>
      <c r="L151">
        <f t="shared" si="13"/>
        <v>0.8839104062332672</v>
      </c>
      <c r="M151">
        <f t="shared" si="14"/>
        <v>0.0009442135636219533</v>
      </c>
      <c r="N151">
        <f t="shared" si="15"/>
        <v>0.8602347903379892</v>
      </c>
    </row>
    <row r="152" spans="10:14" ht="15">
      <c r="J152">
        <v>150</v>
      </c>
      <c r="K152">
        <f t="shared" si="12"/>
        <v>0.0008202032877834138</v>
      </c>
      <c r="L152">
        <f t="shared" si="13"/>
        <v>0.8847354451198568</v>
      </c>
      <c r="M152">
        <f t="shared" si="14"/>
        <v>0.0009336271219644256</v>
      </c>
      <c r="N152">
        <f t="shared" si="15"/>
        <v>0.8611736962345853</v>
      </c>
    </row>
    <row r="153" spans="10:14" ht="15">
      <c r="J153">
        <v>151</v>
      </c>
      <c r="K153">
        <f t="shared" si="12"/>
        <v>0.0008106670192347469</v>
      </c>
      <c r="L153">
        <f t="shared" si="13"/>
        <v>0.8855508669006753</v>
      </c>
      <c r="M153">
        <f t="shared" si="14"/>
        <v>0.0009232121626075635</v>
      </c>
      <c r="N153">
        <f t="shared" si="15"/>
        <v>0.8621021017415493</v>
      </c>
    </row>
    <row r="154" spans="10:14" ht="15">
      <c r="J154">
        <v>152</v>
      </c>
      <c r="K154">
        <f t="shared" si="12"/>
        <v>0.0008012894530030295</v>
      </c>
      <c r="L154">
        <f t="shared" si="13"/>
        <v>0.8863568320580064</v>
      </c>
      <c r="M154">
        <f t="shared" si="14"/>
        <v>0.0009129650055325141</v>
      </c>
      <c r="N154">
        <f t="shared" si="15"/>
        <v>0.8630201764927957</v>
      </c>
    </row>
    <row r="155" spans="10:14" ht="15">
      <c r="J155">
        <v>153</v>
      </c>
      <c r="K155">
        <f t="shared" si="12"/>
        <v>0.0007920671108069147</v>
      </c>
      <c r="L155">
        <f t="shared" si="13"/>
        <v>0.8871534975469705</v>
      </c>
      <c r="M155">
        <f t="shared" si="14"/>
        <v>0.0009028820696043516</v>
      </c>
      <c r="N155">
        <f t="shared" si="15"/>
        <v>0.8639280864919336</v>
      </c>
    </row>
    <row r="156" spans="10:14" ht="15">
      <c r="J156">
        <v>154</v>
      </c>
      <c r="K156">
        <f t="shared" si="12"/>
        <v>0.0007829966094344845</v>
      </c>
      <c r="L156">
        <f t="shared" si="13"/>
        <v>0.8879410168922066</v>
      </c>
      <c r="M156">
        <f t="shared" si="14"/>
        <v>0.0008929598693724305</v>
      </c>
      <c r="N156">
        <f t="shared" si="15"/>
        <v>0.8648259942095411</v>
      </c>
    </row>
    <row r="157" spans="10:14" ht="15">
      <c r="J157">
        <v>155</v>
      </c>
      <c r="K157">
        <f t="shared" si="12"/>
        <v>0.0007740746576231082</v>
      </c>
      <c r="L157">
        <f t="shared" si="13"/>
        <v>0.8887195402813717</v>
      </c>
      <c r="M157">
        <f t="shared" si="14"/>
        <v>0.0008831950119919348</v>
      </c>
      <c r="N157">
        <f t="shared" si="15"/>
        <v>0.8657140586772998</v>
      </c>
    </row>
    <row r="158" spans="10:14" ht="15">
      <c r="J158">
        <v>156</v>
      </c>
      <c r="K158">
        <f t="shared" si="12"/>
        <v>0.0007652980530588921</v>
      </c>
      <c r="L158">
        <f t="shared" si="13"/>
        <v>0.8894892146555792</v>
      </c>
      <c r="M158">
        <f t="shared" si="14"/>
        <v>0.0008735841942613587</v>
      </c>
      <c r="N158">
        <f t="shared" si="15"/>
        <v>0.8665924355791107</v>
      </c>
    </row>
    <row r="159" spans="10:14" ht="15">
      <c r="J159">
        <v>157</v>
      </c>
      <c r="K159">
        <f t="shared" si="12"/>
        <v>0.0007566636794905356</v>
      </c>
      <c r="L159">
        <f t="shared" si="13"/>
        <v>0.890250183796896</v>
      </c>
      <c r="M159">
        <f t="shared" si="14"/>
        <v>0.0008641241997709209</v>
      </c>
      <c r="N159">
        <f t="shared" si="15"/>
        <v>0.8674612773393021</v>
      </c>
    </row>
    <row r="160" spans="10:14" ht="15">
      <c r="J160">
        <v>158</v>
      </c>
      <c r="K160">
        <f t="shared" si="12"/>
        <v>0.0007481685039525576</v>
      </c>
      <c r="L160">
        <f t="shared" si="13"/>
        <v>0.8910025884130082</v>
      </c>
      <c r="M160">
        <f t="shared" si="14"/>
        <v>0.0008548118961571586</v>
      </c>
      <c r="N160">
        <f t="shared" si="15"/>
        <v>0.8683207332080405</v>
      </c>
    </row>
    <row r="161" spans="10:14" ht="15">
      <c r="J161">
        <v>159</v>
      </c>
      <c r="K161">
        <f t="shared" si="12"/>
        <v>0.0007398095740931656</v>
      </c>
      <c r="L161">
        <f t="shared" si="13"/>
        <v>0.8917465662191604</v>
      </c>
      <c r="M161">
        <f t="shared" si="14"/>
        <v>0.0008456442324591612</v>
      </c>
      <c r="N161">
        <f t="shared" si="15"/>
        <v>0.8691709493440456</v>
      </c>
    </row>
    <row r="162" spans="10:14" ht="15">
      <c r="J162">
        <v>160</v>
      </c>
      <c r="K162">
        <f t="shared" si="12"/>
        <v>0.0007315840156022596</v>
      </c>
      <c r="L162">
        <f t="shared" si="13"/>
        <v>0.8924822520174777</v>
      </c>
      <c r="M162">
        <f t="shared" si="14"/>
        <v>0.0008366182365721282</v>
      </c>
      <c r="N162">
        <f t="shared" si="15"/>
        <v>0.8700120688947135</v>
      </c>
    </row>
    <row r="163" spans="10:14" ht="15">
      <c r="J163">
        <v>161</v>
      </c>
      <c r="K163">
        <f t="shared" si="12"/>
        <v>0.0007234890297352838</v>
      </c>
      <c r="L163">
        <f t="shared" si="13"/>
        <v>0.8932097777737599</v>
      </c>
      <c r="M163">
        <f t="shared" si="14"/>
        <v>0.0008277310127941705</v>
      </c>
      <c r="N163">
        <f t="shared" si="15"/>
        <v>0.8708442320737371</v>
      </c>
    </row>
    <row r="164" spans="10:14" ht="15">
      <c r="J164">
        <v>162</v>
      </c>
      <c r="K164">
        <f t="shared" si="12"/>
        <v>0.0007155218909288195</v>
      </c>
      <c r="L164">
        <f t="shared" si="13"/>
        <v>0.8939292726918476</v>
      </c>
      <c r="M164">
        <f t="shared" si="14"/>
        <v>0.0008189797394624118</v>
      </c>
      <c r="N164">
        <f t="shared" si="15"/>
        <v>0.8716675762363201</v>
      </c>
    </row>
    <row r="165" spans="10:14" ht="15">
      <c r="J165">
        <v>163</v>
      </c>
      <c r="K165">
        <f t="shared" si="12"/>
        <v>0.000707679944504051</v>
      </c>
      <c r="L165">
        <f t="shared" si="13"/>
        <v>0.8946408632856485</v>
      </c>
      <c r="M165">
        <f t="shared" si="14"/>
        <v>0.0008103616666746829</v>
      </c>
      <c r="N165">
        <f t="shared" si="15"/>
        <v>0.8724822359520705</v>
      </c>
    </row>
    <row r="166" spans="10:14" ht="15">
      <c r="J166">
        <v>164</v>
      </c>
      <c r="K166">
        <f t="shared" si="12"/>
        <v>0.0006999606044543933</v>
      </c>
      <c r="L166">
        <f t="shared" si="13"/>
        <v>0.8953446734489082</v>
      </c>
      <c r="M166">
        <f t="shared" si="14"/>
        <v>0.000801874114093267</v>
      </c>
      <c r="N166">
        <f t="shared" si="15"/>
        <v>0.8732883430756557</v>
      </c>
    </row>
    <row r="167" spans="10:14" ht="15">
      <c r="J167">
        <v>165</v>
      </c>
      <c r="K167">
        <f t="shared" si="12"/>
        <v>0.0006923613513137541</v>
      </c>
      <c r="L167">
        <f t="shared" si="13"/>
        <v>0.8960408245228105</v>
      </c>
      <c r="M167">
        <f t="shared" si="14"/>
        <v>0.0007935144688272862</v>
      </c>
      <c r="N167">
        <f t="shared" si="15"/>
        <v>0.8740860268153021</v>
      </c>
    </row>
    <row r="168" spans="10:14" ht="15">
      <c r="J168">
        <v>166</v>
      </c>
      <c r="K168">
        <f t="shared" si="12"/>
        <v>0.0006848797301020509</v>
      </c>
      <c r="L168">
        <f t="shared" si="13"/>
        <v>0.8967294353614843</v>
      </c>
      <c r="M168">
        <f t="shared" si="14"/>
        <v>0.0007852801833905131</v>
      </c>
      <c r="N168">
        <f t="shared" si="15"/>
        <v>0.8748754137992152</v>
      </c>
    </row>
    <row r="169" spans="10:14" ht="15">
      <c r="J169">
        <v>167</v>
      </c>
      <c r="K169">
        <f t="shared" si="12"/>
        <v>0.000677513348344829</v>
      </c>
      <c r="L169">
        <f t="shared" si="13"/>
        <v>0.8974106223954931</v>
      </c>
      <c r="M169">
        <f t="shared" si="14"/>
        <v>0.000777168773731554</v>
      </c>
      <c r="N169">
        <f t="shared" si="15"/>
        <v>0.8756566281399922</v>
      </c>
    </row>
    <row r="170" spans="10:14" ht="15">
      <c r="J170">
        <v>168</v>
      </c>
      <c r="K170">
        <f t="shared" si="12"/>
        <v>0.0006702598741638627</v>
      </c>
      <c r="L170">
        <f t="shared" si="13"/>
        <v>0.89808449969338</v>
      </c>
      <c r="M170">
        <f t="shared" si="14"/>
        <v>0.000769177817333419</v>
      </c>
      <c r="N170">
        <f t="shared" si="15"/>
        <v>0.876429791497102</v>
      </c>
    </row>
    <row r="171" spans="10:14" ht="15">
      <c r="J171">
        <v>169</v>
      </c>
      <c r="K171">
        <f t="shared" si="12"/>
        <v>0.0006631170344358646</v>
      </c>
      <c r="L171">
        <f t="shared" si="13"/>
        <v>0.8987511790213387</v>
      </c>
      <c r="M171">
        <f t="shared" si="14"/>
        <v>0.0007613049513797211</v>
      </c>
      <c r="N171">
        <f t="shared" si="15"/>
        <v>0.8771950231374969</v>
      </c>
    </row>
    <row r="172" spans="10:14" ht="15">
      <c r="J172">
        <v>170</v>
      </c>
      <c r="K172">
        <f t="shared" si="12"/>
        <v>0.0006560826130165347</v>
      </c>
      <c r="L172">
        <f t="shared" si="13"/>
        <v>0.8994107699010739</v>
      </c>
      <c r="M172">
        <f t="shared" si="14"/>
        <v>0.0007535478709848032</v>
      </c>
      <c r="N172">
        <f t="shared" si="15"/>
        <v>0.8779524399944231</v>
      </c>
    </row>
    <row r="173" spans="10:14" ht="15">
      <c r="J173">
        <v>171</v>
      </c>
      <c r="K173">
        <f t="shared" si="12"/>
        <v>0.0006491544490272592</v>
      </c>
      <c r="L173">
        <f t="shared" si="13"/>
        <v>0.9000633796659195</v>
      </c>
      <c r="M173">
        <f t="shared" si="14"/>
        <v>0.0007459043274852504</v>
      </c>
      <c r="N173">
        <f t="shared" si="15"/>
        <v>0.878702156724492</v>
      </c>
    </row>
    <row r="174" spans="10:14" ht="15">
      <c r="J174">
        <v>172</v>
      </c>
      <c r="K174">
        <f t="shared" si="12"/>
        <v>0.0006423304352019647</v>
      </c>
      <c r="L174">
        <f t="shared" si="13"/>
        <v>0.9007091135152718</v>
      </c>
      <c r="M174">
        <f t="shared" si="14"/>
        <v>0.000738372126790356</v>
      </c>
      <c r="N174">
        <f t="shared" si="15"/>
        <v>0.8794442857630731</v>
      </c>
    </row>
    <row r="175" spans="10:14" ht="15">
      <c r="J175">
        <v>173</v>
      </c>
      <c r="K175">
        <f t="shared" si="12"/>
        <v>0.0006356085162916961</v>
      </c>
      <c r="L175">
        <f t="shared" si="13"/>
        <v>0.901348074567401</v>
      </c>
      <c r="M175">
        <f t="shared" si="14"/>
        <v>0.0007309491277891739</v>
      </c>
      <c r="N175">
        <f t="shared" si="15"/>
        <v>0.8801789373780659</v>
      </c>
    </row>
    <row r="176" spans="10:14" ht="15">
      <c r="J176">
        <v>174</v>
      </c>
      <c r="K176">
        <f t="shared" si="12"/>
        <v>0.000628986687524624</v>
      </c>
      <c r="L176">
        <f t="shared" si="13"/>
        <v>0.901980363910692</v>
      </c>
      <c r="M176">
        <f t="shared" si="14"/>
        <v>0.0007236332408120002</v>
      </c>
      <c r="N176">
        <f t="shared" si="15"/>
        <v>0.8809062197221046</v>
      </c>
    </row>
    <row r="177" spans="10:14" ht="15">
      <c r="J177">
        <v>175</v>
      </c>
      <c r="K177">
        <f t="shared" si="12"/>
        <v>0.0006224629931192628</v>
      </c>
      <c r="L177">
        <f t="shared" si="13"/>
        <v>0.9026060806533758</v>
      </c>
      <c r="M177">
        <f t="shared" si="14"/>
        <v>0.0007164224261440834</v>
      </c>
      <c r="N177">
        <f t="shared" si="15"/>
        <v>0.8816262388832539</v>
      </c>
    </row>
    <row r="178" spans="10:14" ht="15">
      <c r="J178">
        <v>176</v>
      </c>
      <c r="K178">
        <f t="shared" si="12"/>
        <v>0.0006160355248488141</v>
      </c>
      <c r="L178">
        <f t="shared" si="13"/>
        <v>0.903225321971796</v>
      </c>
      <c r="M178">
        <f t="shared" si="14"/>
        <v>0.0007093146925895782</v>
      </c>
      <c r="N178">
        <f t="shared" si="15"/>
        <v>0.8823390989342402</v>
      </c>
    </row>
    <row r="179" spans="10:14" ht="15">
      <c r="J179">
        <v>177</v>
      </c>
      <c r="K179">
        <f t="shared" si="12"/>
        <v>0.0006097024206546116</v>
      </c>
      <c r="L179">
        <f t="shared" si="13"/>
        <v>0.9038381831572674</v>
      </c>
      <c r="M179">
        <f t="shared" si="14"/>
        <v>0.0007023080960837806</v>
      </c>
      <c r="N179">
        <f t="shared" si="15"/>
        <v>0.8830449019802739</v>
      </c>
    </row>
    <row r="180" spans="10:14" ht="15">
      <c r="J180">
        <v>178</v>
      </c>
      <c r="K180">
        <f t="shared" si="12"/>
        <v>0.0006034618633067605</v>
      </c>
      <c r="L180">
        <f t="shared" si="13"/>
        <v>0.9044447576615703</v>
      </c>
      <c r="M180">
        <f t="shared" si="14"/>
        <v>0.00069540073835179</v>
      </c>
      <c r="N180">
        <f t="shared" si="15"/>
        <v>0.8837437482055047</v>
      </c>
    </row>
    <row r="181" spans="10:14" ht="15">
      <c r="J181">
        <v>179</v>
      </c>
      <c r="K181">
        <f t="shared" si="12"/>
        <v>0.000597312079110122</v>
      </c>
      <c r="L181">
        <f t="shared" si="13"/>
        <v>0.9050451371411283</v>
      </c>
      <c r="M181">
        <f t="shared" si="14"/>
        <v>0.000688590765611812</v>
      </c>
      <c r="N181">
        <f t="shared" si="15"/>
        <v>0.884435735918161</v>
      </c>
    </row>
    <row r="182" spans="10:14" ht="15">
      <c r="J182">
        <v>180</v>
      </c>
      <c r="K182">
        <f t="shared" si="12"/>
        <v>0.0005912513366538895</v>
      </c>
      <c r="L182">
        <f t="shared" si="13"/>
        <v>0.9056394114999143</v>
      </c>
      <c r="M182">
        <f t="shared" si="14"/>
        <v>0.0006818763673214121</v>
      </c>
      <c r="N182">
        <f t="shared" si="15"/>
        <v>0.8851209615944113</v>
      </c>
    </row>
    <row r="183" spans="10:14" ht="15">
      <c r="J183">
        <v>181</v>
      </c>
      <c r="K183">
        <f t="shared" si="12"/>
        <v>0.0005852779456030871</v>
      </c>
      <c r="L183">
        <f t="shared" si="13"/>
        <v>0.9062276689311279</v>
      </c>
      <c r="M183">
        <f t="shared" si="14"/>
        <v>0.0006752557749650751</v>
      </c>
      <c r="N183">
        <f t="shared" si="15"/>
        <v>0.8857995199209947</v>
      </c>
    </row>
    <row r="184" spans="10:14" ht="15">
      <c r="J184">
        <v>182</v>
      </c>
      <c r="K184">
        <f t="shared" si="12"/>
        <v>0.0005793902555303698</v>
      </c>
      <c r="L184">
        <f t="shared" si="13"/>
        <v>0.9068099959576823</v>
      </c>
      <c r="M184">
        <f t="shared" si="14"/>
        <v>0.0006687272608815354</v>
      </c>
      <c r="N184">
        <f t="shared" si="15"/>
        <v>0.8864715038366577</v>
      </c>
    </row>
    <row r="185" spans="10:14" ht="15">
      <c r="J185">
        <v>183</v>
      </c>
      <c r="K185">
        <f t="shared" si="12"/>
        <v>0.0005735866547865996</v>
      </c>
      <c r="L185">
        <f t="shared" si="13"/>
        <v>0.9073864774715462</v>
      </c>
      <c r="M185">
        <f t="shared" si="14"/>
        <v>0.0006622891371293464</v>
      </c>
      <c r="N185">
        <f t="shared" si="15"/>
        <v>0.8871370045724392</v>
      </c>
    </row>
    <row r="186" spans="10:14" ht="15">
      <c r="J186">
        <v>184</v>
      </c>
      <c r="K186">
        <f t="shared" si="12"/>
        <v>0.0005678655694087189</v>
      </c>
      <c r="L186">
        <f t="shared" si="13"/>
        <v>0.9079571967719706</v>
      </c>
      <c r="M186">
        <f t="shared" si="14"/>
        <v>0.0006559397543893158</v>
      </c>
      <c r="N186">
        <f t="shared" si="15"/>
        <v>0.8877961116908366</v>
      </c>
    </row>
    <row r="187" spans="10:14" ht="15">
      <c r="J187">
        <v>185</v>
      </c>
      <c r="K187">
        <f t="shared" si="12"/>
        <v>0.0005622254620635163</v>
      </c>
      <c r="L187">
        <f t="shared" si="13"/>
        <v>0.9085222356026456</v>
      </c>
      <c r="M187">
        <f t="shared" si="14"/>
        <v>0.0006496775009023692</v>
      </c>
      <c r="N187">
        <f t="shared" si="15"/>
        <v>0.8884489131238962</v>
      </c>
    </row>
    <row r="188" spans="10:14" ht="15">
      <c r="J188">
        <v>186</v>
      </c>
      <c r="K188">
        <f t="shared" si="12"/>
        <v>0.0005566648310259303</v>
      </c>
      <c r="L188">
        <f t="shared" si="13"/>
        <v>0.9090816741878156</v>
      </c>
      <c r="M188">
        <f t="shared" si="14"/>
        <v>0.0006435008014415928</v>
      </c>
      <c r="N188">
        <f t="shared" si="15"/>
        <v>0.8890954952102552</v>
      </c>
    </row>
    <row r="189" spans="10:14" ht="15">
      <c r="J189">
        <v>187</v>
      </c>
      <c r="K189">
        <f t="shared" si="12"/>
        <v>0.0005511822091906143</v>
      </c>
      <c r="L189">
        <f t="shared" si="13"/>
        <v>0.9096355912673909</v>
      </c>
      <c r="M189">
        <f t="shared" si="14"/>
        <v>0.0006374081163171608</v>
      </c>
      <c r="N189">
        <f t="shared" si="15"/>
        <v>0.8897359427311742</v>
      </c>
    </row>
    <row r="190" spans="10:14" ht="15">
      <c r="J190">
        <v>188</v>
      </c>
      <c r="K190">
        <f t="shared" si="12"/>
        <v>0.0005457761631155058</v>
      </c>
      <c r="L190">
        <f t="shared" si="13"/>
        <v>0.9101840641310865</v>
      </c>
      <c r="M190">
        <f t="shared" si="14"/>
        <v>0.0006313979404129395</v>
      </c>
      <c r="N190">
        <f t="shared" si="15"/>
        <v>0.8903703389455893</v>
      </c>
    </row>
    <row r="191" spans="10:14" ht="15">
      <c r="J191">
        <v>189</v>
      </c>
      <c r="K191">
        <f t="shared" si="12"/>
        <v>0.0005404452920962266</v>
      </c>
      <c r="L191">
        <f t="shared" si="13"/>
        <v>0.9107271686516201</v>
      </c>
      <c r="M191">
        <f t="shared" si="14"/>
        <v>0.0006254688022536477</v>
      </c>
      <c r="N191">
        <f t="shared" si="15"/>
        <v>0.8909987656242179</v>
      </c>
    </row>
    <row r="192" spans="10:14" ht="15">
      <c r="J192">
        <v>190</v>
      </c>
      <c r="K192">
        <f t="shared" si="12"/>
        <v>0.0005351882272701781</v>
      </c>
      <c r="L192">
        <f t="shared" si="13"/>
        <v>0.9112649793169992</v>
      </c>
      <c r="M192">
        <f t="shared" si="14"/>
        <v>0.00061961926310142</v>
      </c>
      <c r="N192">
        <f t="shared" si="15"/>
        <v>0.8916213030827449</v>
      </c>
    </row>
    <row r="193" spans="10:14" ht="15">
      <c r="J193">
        <v>191</v>
      </c>
      <c r="K193">
        <f t="shared" si="12"/>
        <v>0.0005300036307492356</v>
      </c>
      <c r="L193">
        <f t="shared" si="13"/>
        <v>0.9117975692619273</v>
      </c>
      <c r="M193">
        <f t="shared" si="14"/>
        <v>0.0006138479160807473</v>
      </c>
      <c r="N193">
        <f t="shared" si="15"/>
        <v>0.89223803021412</v>
      </c>
    </row>
    <row r="194" spans="10:14" ht="15">
      <c r="J194">
        <v>192</v>
      </c>
      <c r="K194">
        <f t="shared" si="12"/>
        <v>0.0005248901947800077</v>
      </c>
      <c r="L194">
        <f t="shared" si="13"/>
        <v>0.9123250102983559</v>
      </c>
      <c r="M194">
        <f t="shared" si="14"/>
        <v>0.0006081533853307527</v>
      </c>
      <c r="N194">
        <f t="shared" si="15"/>
        <v>0.8928490245199945</v>
      </c>
    </row>
    <row r="195" spans="10:14" ht="15">
      <c r="J195">
        <v>193</v>
      </c>
      <c r="K195">
        <f t="shared" si="12"/>
        <v>0.0005198466409306451</v>
      </c>
      <c r="L195">
        <f t="shared" si="13"/>
        <v>0.9128473729452103</v>
      </c>
      <c r="M195">
        <f t="shared" si="14"/>
        <v>0.0006025343251838328</v>
      </c>
      <c r="N195">
        <f t="shared" si="15"/>
        <v>0.8934543621413226</v>
      </c>
    </row>
    <row r="196" spans="10:14" ht="15">
      <c r="J196">
        <v>194</v>
      </c>
      <c r="K196">
        <f aca="true" t="shared" si="16" ref="K196:K259">_xlfn.LOGNORM.DIST(J196,$F$2,$G$2,FALSE)</f>
        <v>0.0005148717193032582</v>
      </c>
      <c r="L196">
        <f aca="true" t="shared" si="17" ref="L196:L259">_xlfn.LOGNORM.DIST(J196,$F$2,$G$2,TRUE)</f>
        <v>0.9133647264573159</v>
      </c>
      <c r="M196">
        <f aca="true" t="shared" si="18" ref="M196:M259">_xlfn.LOGNORM.DIST(J196,$I$2,$G$2,FALSE)</f>
        <v>0.0005969894193697294</v>
      </c>
      <c r="N196">
        <f aca="true" t="shared" si="19" ref="N196:N259">_xlfn.LOGNORM.DIST(J196,$I$2,$G$2,TRUE)</f>
        <v>0.894054117888155</v>
      </c>
    </row>
    <row r="197" spans="10:14" ht="15">
      <c r="J197">
        <v>195</v>
      </c>
      <c r="K197">
        <f t="shared" si="16"/>
        <v>0.0005099642077710012</v>
      </c>
      <c r="L197">
        <f t="shared" si="17"/>
        <v>0.9138771388535482</v>
      </c>
      <c r="M197">
        <f t="shared" si="18"/>
        <v>0.0005915173802441173</v>
      </c>
      <c r="N197">
        <f t="shared" si="19"/>
        <v>0.8946483652686485</v>
      </c>
    </row>
    <row r="198" spans="10:14" ht="15">
      <c r="J198">
        <v>196</v>
      </c>
      <c r="K198">
        <f t="shared" si="16"/>
        <v>0.0005051229112389569</v>
      </c>
      <c r="L198">
        <f t="shared" si="17"/>
        <v>0.9143846769442323</v>
      </c>
      <c r="M198">
        <f t="shared" si="18"/>
        <v>0.0005861169480408562</v>
      </c>
      <c r="N198">
        <f t="shared" si="19"/>
        <v>0.8952371765173157</v>
      </c>
    </row>
    <row r="199" spans="10:14" ht="15">
      <c r="J199">
        <v>197</v>
      </c>
      <c r="K199">
        <f t="shared" si="16"/>
        <v>0.0005003466609279598</v>
      </c>
      <c r="L199">
        <f t="shared" si="17"/>
        <v>0.9148874063578152</v>
      </c>
      <c r="M199">
        <f t="shared" si="18"/>
        <v>0.000580786890147074</v>
      </c>
      <c r="N199">
        <f t="shared" si="19"/>
        <v>0.8958206226225395</v>
      </c>
    </row>
    <row r="200" spans="10:14" ht="15">
      <c r="J200">
        <v>198</v>
      </c>
      <c r="K200">
        <f t="shared" si="16"/>
        <v>0.0004956343136805598</v>
      </c>
      <c r="L200">
        <f t="shared" si="17"/>
        <v>0.9153853915668322</v>
      </c>
      <c r="M200">
        <f t="shared" si="18"/>
        <v>0.000575526000400278</v>
      </c>
      <c r="N200">
        <f t="shared" si="19"/>
        <v>0.8963987733533726</v>
      </c>
    </row>
    <row r="201" spans="10:14" ht="15">
      <c r="J201">
        <v>199</v>
      </c>
      <c r="K201">
        <f t="shared" si="16"/>
        <v>0.0004909847512883207</v>
      </c>
      <c r="L201">
        <f t="shared" si="17"/>
        <v>0.9158786959131914</v>
      </c>
      <c r="M201">
        <f t="shared" si="18"/>
        <v>0.0005703330984067242</v>
      </c>
      <c r="N201">
        <f t="shared" si="19"/>
        <v>0.8969716972856455</v>
      </c>
    </row>
    <row r="202" spans="10:14" ht="15">
      <c r="J202">
        <v>200</v>
      </c>
      <c r="K202">
        <f t="shared" si="16"/>
        <v>0.0004863968798397301</v>
      </c>
      <c r="L202">
        <f t="shared" si="17"/>
        <v>0.9163673816327939</v>
      </c>
      <c r="M202">
        <f t="shared" si="18"/>
        <v>0.0005652070288803272</v>
      </c>
      <c r="N202">
        <f t="shared" si="19"/>
        <v>0.8975394618274032</v>
      </c>
    </row>
    <row r="203" spans="10:14" ht="15">
      <c r="J203">
        <v>201</v>
      </c>
      <c r="K203">
        <f t="shared" si="16"/>
        <v>0.00048186962908797426</v>
      </c>
      <c r="L203">
        <f t="shared" si="17"/>
        <v>0.9168515098795136</v>
      </c>
      <c r="M203">
        <f t="shared" si="18"/>
        <v>0.0005601466610013762</v>
      </c>
      <c r="N203">
        <f t="shared" si="19"/>
        <v>0.8981021332436905</v>
      </c>
    </row>
    <row r="204" spans="10:14" ht="15">
      <c r="J204">
        <v>202</v>
      </c>
      <c r="K204">
        <f t="shared" si="16"/>
        <v>0.00047740195183791585</v>
      </c>
      <c r="L204">
        <f t="shared" si="17"/>
        <v>0.9173311407485543</v>
      </c>
      <c r="M204">
        <f t="shared" si="18"/>
        <v>0.0005551508877944039</v>
      </c>
      <c r="N204">
        <f t="shared" si="19"/>
        <v>0.8986597766807052</v>
      </c>
    </row>
    <row r="205" spans="10:14" ht="15">
      <c r="J205">
        <v>203</v>
      </c>
      <c r="K205">
        <f t="shared" si="16"/>
        <v>0.00047299282335156763</v>
      </c>
      <c r="L205">
        <f t="shared" si="17"/>
        <v>0.917806333299201</v>
      </c>
      <c r="M205">
        <f t="shared" si="18"/>
        <v>0.0005502186255245305</v>
      </c>
      <c r="N205">
        <f t="shared" si="19"/>
        <v>0.8992124561893399</v>
      </c>
    </row>
    <row r="206" spans="10:14" ht="15">
      <c r="J206">
        <v>204</v>
      </c>
      <c r="K206">
        <f t="shared" si="16"/>
        <v>0.0004686412407714624</v>
      </c>
      <c r="L206">
        <f t="shared" si="17"/>
        <v>0.9182771455769891</v>
      </c>
      <c r="M206">
        <f t="shared" si="18"/>
        <v>0.0005453488131116695</v>
      </c>
      <c r="N206">
        <f t="shared" si="19"/>
        <v>0.8997602347481277</v>
      </c>
    </row>
    <row r="207" spans="10:14" ht="15">
      <c r="J207">
        <v>205</v>
      </c>
      <c r="K207">
        <f t="shared" si="16"/>
        <v>0.0004643462225612888</v>
      </c>
      <c r="L207">
        <f t="shared" si="17"/>
        <v>0.9187436346353031</v>
      </c>
      <c r="M207">
        <f t="shared" si="18"/>
        <v>0.0005405404115619828</v>
      </c>
      <c r="N207">
        <f t="shared" si="19"/>
        <v>0.9003031742856118</v>
      </c>
    </row>
    <row r="208" spans="10:14" ht="15">
      <c r="J208">
        <v>206</v>
      </c>
      <c r="K208">
        <f t="shared" si="16"/>
        <v>0.00046010680796318914</v>
      </c>
      <c r="L208">
        <f t="shared" si="17"/>
        <v>0.9192058565564242</v>
      </c>
      <c r="M208">
        <f t="shared" si="18"/>
        <v>0.0005357924034160172</v>
      </c>
      <c r="N208">
        <f t="shared" si="19"/>
        <v>0.9008413357021531</v>
      </c>
    </row>
    <row r="209" spans="10:14" ht="15">
      <c r="J209">
        <v>207</v>
      </c>
      <c r="K209">
        <f t="shared" si="16"/>
        <v>0.0004559220564711769</v>
      </c>
      <c r="L209">
        <f t="shared" si="17"/>
        <v>0.9196638664720455</v>
      </c>
      <c r="M209">
        <f t="shared" si="18"/>
        <v>0.0005311037922129371</v>
      </c>
      <c r="N209">
        <f t="shared" si="19"/>
        <v>0.9013747788911972</v>
      </c>
    </row>
    <row r="210" spans="10:14" ht="15">
      <c r="J210">
        <v>208</v>
      </c>
      <c r="K210">
        <f t="shared" si="16"/>
        <v>0.0004517910473201077</v>
      </c>
      <c r="L210">
        <f t="shared" si="17"/>
        <v>0.9201177185832663</v>
      </c>
      <c r="M210">
        <f t="shared" si="18"/>
        <v>0.0005264736019703354</v>
      </c>
      <c r="N210">
        <f t="shared" si="19"/>
        <v>0.9019035627600105</v>
      </c>
    </row>
    <row r="211" spans="10:14" ht="15">
      <c r="J211">
        <v>209</v>
      </c>
      <c r="K211">
        <f t="shared" si="16"/>
        <v>0.0004477128789896841</v>
      </c>
      <c r="L211">
        <f t="shared" si="17"/>
        <v>0.9205674661800841</v>
      </c>
      <c r="M211">
        <f t="shared" si="18"/>
        <v>0.0005219008766791078</v>
      </c>
      <c r="N211">
        <f t="shared" si="19"/>
        <v>0.9024277452499052</v>
      </c>
    </row>
    <row r="212" spans="10:14" ht="15">
      <c r="J212">
        <v>210</v>
      </c>
      <c r="K212">
        <f t="shared" si="16"/>
        <v>0.0004436866687229934</v>
      </c>
      <c r="L212">
        <f t="shared" si="17"/>
        <v>0.9210131616603969</v>
      </c>
      <c r="M212">
        <f t="shared" si="18"/>
        <v>0.0005173846798128713</v>
      </c>
      <c r="N212">
        <f t="shared" si="19"/>
        <v>0.9029473833559659</v>
      </c>
    </row>
    <row r="213" spans="10:14" ht="15">
      <c r="J213">
        <v>211</v>
      </c>
      <c r="K213">
        <f t="shared" si="16"/>
        <v>0.0004397115520590884</v>
      </c>
      <c r="L213">
        <f t="shared" si="17"/>
        <v>0.9214548565485328</v>
      </c>
      <c r="M213">
        <f t="shared" si="18"/>
        <v>0.0005129240938514624</v>
      </c>
      <c r="N213">
        <f t="shared" si="19"/>
        <v>0.9034625331462932</v>
      </c>
    </row>
    <row r="214" spans="10:14" ht="15">
      <c r="J214">
        <v>212</v>
      </c>
      <c r="K214">
        <f t="shared" si="16"/>
        <v>0.00043578668237913775</v>
      </c>
      <c r="L214">
        <f t="shared" si="17"/>
        <v>0.9218926015133165</v>
      </c>
      <c r="M214">
        <f t="shared" si="18"/>
        <v>0.0005085182198180552</v>
      </c>
      <c r="N214">
        <f t="shared" si="19"/>
        <v>0.9039732497807771</v>
      </c>
    </row>
    <row r="215" spans="10:14" ht="15">
      <c r="J215">
        <v>213</v>
      </c>
      <c r="K215">
        <f t="shared" si="16"/>
        <v>0.00043191123046570543</v>
      </c>
      <c r="L215">
        <f t="shared" si="17"/>
        <v>0.9223264463856913</v>
      </c>
      <c r="M215">
        <f t="shared" si="18"/>
        <v>0.0005041661768294362</v>
      </c>
      <c r="N215">
        <f t="shared" si="19"/>
        <v>0.9044795875294147</v>
      </c>
    </row>
    <row r="216" spans="10:14" ht="15">
      <c r="J216">
        <v>214</v>
      </c>
      <c r="K216">
        <f t="shared" si="16"/>
        <v>0.00042808438407472235</v>
      </c>
      <c r="L216">
        <f t="shared" si="17"/>
        <v>0.9227564401759047</v>
      </c>
      <c r="M216">
        <f t="shared" si="18"/>
        <v>0.0004998671016590327</v>
      </c>
      <c r="N216">
        <f t="shared" si="19"/>
        <v>0.9049815997901839</v>
      </c>
    </row>
    <row r="217" spans="10:14" ht="15">
      <c r="J217">
        <v>215</v>
      </c>
      <c r="K217">
        <f t="shared" si="16"/>
        <v>0.0004243053475197216</v>
      </c>
      <c r="L217">
        <f t="shared" si="17"/>
        <v>0.9231826310902732</v>
      </c>
      <c r="M217">
        <f t="shared" si="18"/>
        <v>0.0004956201483122572</v>
      </c>
      <c r="N217">
        <f t="shared" si="19"/>
        <v>0.9054793391064871</v>
      </c>
    </row>
    <row r="218" spans="10:14" ht="15">
      <c r="J218">
        <v>216</v>
      </c>
      <c r="K218">
        <f t="shared" si="16"/>
        <v>0.0004205733412679562</v>
      </c>
      <c r="L218">
        <f t="shared" si="17"/>
        <v>0.9236050665475368</v>
      </c>
      <c r="M218">
        <f t="shared" si="18"/>
        <v>0.0004914244876137821</v>
      </c>
      <c r="N218">
        <f t="shared" si="19"/>
        <v>0.9059728571841755</v>
      </c>
    </row>
    <row r="219" spans="10:14" ht="15">
      <c r="J219">
        <v>217</v>
      </c>
      <c r="K219">
        <f t="shared" si="16"/>
        <v>0.00041688760154799713</v>
      </c>
      <c r="L219">
        <f t="shared" si="17"/>
        <v>0.9240237931948156</v>
      </c>
      <c r="M219">
        <f t="shared" si="18"/>
        <v>0.00048727930680636983</v>
      </c>
      <c r="N219">
        <f t="shared" si="19"/>
        <v>0.906462204908167</v>
      </c>
    </row>
    <row r="220" spans="10:14" ht="15">
      <c r="J220">
        <v>218</v>
      </c>
      <c r="K220">
        <f t="shared" si="16"/>
        <v>0.0004132473799684337</v>
      </c>
      <c r="L220">
        <f t="shared" si="17"/>
        <v>0.9244388569231795</v>
      </c>
      <c r="M220">
        <f t="shared" si="18"/>
        <v>0.00048318380916086243</v>
      </c>
      <c r="N220">
        <f t="shared" si="19"/>
        <v>0.9069474323586684</v>
      </c>
    </row>
    <row r="221" spans="10:14" ht="15">
      <c r="J221">
        <v>219</v>
      </c>
      <c r="K221">
        <f t="shared" si="16"/>
        <v>0.00040965194314733456</v>
      </c>
      <c r="L221">
        <f t="shared" si="17"/>
        <v>0.9248503028828425</v>
      </c>
      <c r="M221">
        <f t="shared" si="18"/>
        <v>0.00047913721359700546</v>
      </c>
      <c r="N221">
        <f t="shared" si="19"/>
        <v>0.9074285888270128</v>
      </c>
    </row>
    <row r="222" spans="10:14" ht="15">
      <c r="J222">
        <v>220</v>
      </c>
      <c r="K222">
        <f t="shared" si="16"/>
        <v>0.00040610057235211503</v>
      </c>
      <c r="L222">
        <f t="shared" si="17"/>
        <v>0.9252581754979907</v>
      </c>
      <c r="M222">
        <f t="shared" si="18"/>
        <v>0.00047513875431473844</v>
      </c>
      <c r="N222">
        <f t="shared" si="19"/>
        <v>0.9079057228311238</v>
      </c>
    </row>
    <row r="223" spans="10:14" ht="15">
      <c r="J223">
        <v>221</v>
      </c>
      <c r="K223">
        <f t="shared" si="16"/>
        <v>0.00040259256314946273</v>
      </c>
      <c r="L223">
        <f t="shared" si="17"/>
        <v>0.9256625184812558</v>
      </c>
      <c r="M223">
        <f t="shared" si="18"/>
        <v>0.0004711876804356368</v>
      </c>
      <c r="N223">
        <f t="shared" si="19"/>
        <v>0.9083788821306147</v>
      </c>
    </row>
    <row r="224" spans="10:14" ht="15">
      <c r="J224">
        <v>222</v>
      </c>
      <c r="K224">
        <f t="shared" si="16"/>
        <v>0.000399127225065026</v>
      </c>
      <c r="L224">
        <f t="shared" si="17"/>
        <v>0.9260633748478442</v>
      </c>
      <c r="M224">
        <f t="shared" si="18"/>
        <v>0.00046728325565417104</v>
      </c>
      <c r="N224">
        <f t="shared" si="19"/>
        <v>0.9088481137415361</v>
      </c>
    </row>
    <row r="225" spans="10:14" ht="15">
      <c r="J225">
        <v>223</v>
      </c>
      <c r="K225">
        <f t="shared" si="16"/>
        <v>0.0003957038812525353</v>
      </c>
      <c r="L225">
        <f t="shared" si="17"/>
        <v>0.9264607869293288</v>
      </c>
      <c r="M225">
        <f t="shared" si="18"/>
        <v>0.00046342475789849325</v>
      </c>
      <c r="N225">
        <f t="shared" si="19"/>
        <v>0.9093134639507773</v>
      </c>
    </row>
    <row r="226" spans="10:14" ht="15">
      <c r="J226">
        <v>224</v>
      </c>
      <c r="K226">
        <f t="shared" si="16"/>
        <v>0.0003923218681720639</v>
      </c>
      <c r="L226">
        <f t="shared" si="17"/>
        <v>0.9268547963871157</v>
      </c>
      <c r="M226">
        <f t="shared" si="18"/>
        <v>0.00045961147900043715</v>
      </c>
      <c r="N226">
        <f t="shared" si="19"/>
        <v>0.9097749783301348</v>
      </c>
    </row>
    <row r="227" spans="10:14" ht="15">
      <c r="J227">
        <v>225</v>
      </c>
      <c r="K227">
        <f t="shared" si="16"/>
        <v>0.0003889805352771399</v>
      </c>
      <c r="L227">
        <f t="shared" si="17"/>
        <v>0.9272454442255937</v>
      </c>
      <c r="M227">
        <f t="shared" si="18"/>
        <v>0.0004558427243744494</v>
      </c>
      <c r="N227">
        <f t="shared" si="19"/>
        <v>0.9102327017500547</v>
      </c>
    </row>
    <row r="228" spans="10:14" ht="15">
      <c r="J228">
        <v>226</v>
      </c>
      <c r="K228">
        <f t="shared" si="16"/>
        <v>0.00038567924471043615</v>
      </c>
      <c r="L228">
        <f t="shared" si="17"/>
        <v>0.927632770804975</v>
      </c>
      <c r="M228">
        <f t="shared" si="18"/>
        <v>0.00045211781270518823</v>
      </c>
      <c r="N228">
        <f t="shared" si="19"/>
        <v>0.9106866783930585</v>
      </c>
    </row>
    <row r="229" spans="10:14" ht="15">
      <c r="J229">
        <v>227</v>
      </c>
      <c r="K229">
        <f t="shared" si="16"/>
        <v>0.0003824173710077614</v>
      </c>
      <c r="L229">
        <f t="shared" si="17"/>
        <v>0.9280168158538348</v>
      </c>
      <c r="M229">
        <f t="shared" si="18"/>
        <v>0.0004484360756434984</v>
      </c>
      <c r="N229">
        <f t="shared" si="19"/>
        <v>0.9111369517668602</v>
      </c>
    </row>
    <row r="230" spans="10:14" ht="15">
      <c r="J230">
        <v>228</v>
      </c>
      <c r="K230">
        <f t="shared" si="16"/>
        <v>0.00037919430081009397</v>
      </c>
      <c r="L230">
        <f t="shared" si="17"/>
        <v>0.9283976184813608</v>
      </c>
      <c r="M230">
        <f t="shared" si="18"/>
        <v>0.0004447968575105279</v>
      </c>
      <c r="N230">
        <f t="shared" si="19"/>
        <v>0.9115835647171842</v>
      </c>
    </row>
    <row r="231" spans="10:14" ht="15">
      <c r="J231">
        <v>229</v>
      </c>
      <c r="K231">
        <f t="shared" si="16"/>
        <v>0.00037600943258341804</v>
      </c>
      <c r="L231">
        <f t="shared" si="17"/>
        <v>0.928775217189317</v>
      </c>
      <c r="M231">
        <f t="shared" si="18"/>
        <v>0.0004411995150097254</v>
      </c>
      <c r="N231">
        <f t="shared" si="19"/>
        <v>0.9120265594402909</v>
      </c>
    </row>
    <row r="232" spans="10:14" ht="15">
      <c r="J232">
        <v>230</v>
      </c>
      <c r="K232">
        <f t="shared" si="16"/>
        <v>0.0003728621763461137</v>
      </c>
      <c r="L232">
        <f t="shared" si="17"/>
        <v>0.9291496498837319</v>
      </c>
      <c r="M232">
        <f t="shared" si="18"/>
        <v>0.0004376434169464748</v>
      </c>
      <c r="N232">
        <f t="shared" si="19"/>
        <v>0.9124659774952181</v>
      </c>
    </row>
    <row r="233" spans="10:14" ht="15">
      <c r="J233">
        <v>231</v>
      </c>
      <c r="K233">
        <f t="shared" si="16"/>
        <v>0.0003697519534036661</v>
      </c>
      <c r="L233">
        <f t="shared" si="17"/>
        <v>0.9295209538863182</v>
      </c>
      <c r="M233">
        <f t="shared" si="18"/>
        <v>0.0004341279439551479</v>
      </c>
      <c r="N233">
        <f t="shared" si="19"/>
        <v>0.9129018598157459</v>
      </c>
    </row>
    <row r="234" spans="10:14" ht="15">
      <c r="J234">
        <v>232</v>
      </c>
      <c r="K234">
        <f t="shared" si="16"/>
        <v>0.0003666781960904742</v>
      </c>
      <c r="L234">
        <f t="shared" si="17"/>
        <v>0.9298891659456293</v>
      </c>
      <c r="M234">
        <f t="shared" si="18"/>
        <v>0.0004306524882333422</v>
      </c>
      <c r="N234">
        <f t="shared" si="19"/>
        <v>0.9133342467220925</v>
      </c>
    </row>
    <row r="235" spans="10:14" ht="15">
      <c r="J235">
        <v>233</v>
      </c>
      <c r="K235">
        <f t="shared" si="16"/>
        <v>0.0003636403475185429</v>
      </c>
      <c r="L235">
        <f t="shared" si="17"/>
        <v>0.9302543222479626</v>
      </c>
      <c r="M235">
        <f t="shared" si="18"/>
        <v>0.000427216453283084</v>
      </c>
      <c r="N235">
        <f t="shared" si="19"/>
        <v>0.913763177932347</v>
      </c>
    </row>
    <row r="236" spans="10:14" ht="15">
      <c r="J236">
        <v>234</v>
      </c>
      <c r="K236">
        <f t="shared" si="16"/>
        <v>0.0003606378613328378</v>
      </c>
      <c r="L236">
        <f t="shared" si="17"/>
        <v>0.9306164584280141</v>
      </c>
      <c r="M236">
        <f t="shared" si="18"/>
        <v>0.00042381925365879723</v>
      </c>
      <c r="N236">
        <f t="shared" si="19"/>
        <v>0.9141886925736473</v>
      </c>
    </row>
    <row r="237" spans="10:14" ht="15">
      <c r="J237">
        <v>235</v>
      </c>
      <c r="K237">
        <f t="shared" si="16"/>
        <v>0.00035767020147312343</v>
      </c>
      <c r="L237">
        <f t="shared" si="17"/>
        <v>0.9309756095792918</v>
      </c>
      <c r="M237">
        <f t="shared" si="18"/>
        <v>0.00042046031472183366</v>
      </c>
      <c r="N237">
        <f t="shared" si="19"/>
        <v>0.9146108291931097</v>
      </c>
    </row>
    <row r="238" spans="10:14" ht="15">
      <c r="J238">
        <v>236</v>
      </c>
      <c r="K238">
        <f t="shared" si="16"/>
        <v>0.0003547368419420582</v>
      </c>
      <c r="L238">
        <f t="shared" si="17"/>
        <v>0.931331810264294</v>
      </c>
      <c r="M238">
        <f t="shared" si="18"/>
        <v>0.00041713907240135555</v>
      </c>
      <c r="N238">
        <f t="shared" si="19"/>
        <v>0.9150296257685151</v>
      </c>
    </row>
    <row r="239" spans="10:14" ht="15">
      <c r="J239">
        <v>237</v>
      </c>
      <c r="K239">
        <f t="shared" si="16"/>
        <v>0.0003518372665793909</v>
      </c>
      <c r="L239">
        <f t="shared" si="17"/>
        <v>0.9316850945244586</v>
      </c>
      <c r="M239">
        <f t="shared" si="18"/>
        <v>0.00041385497296140677</v>
      </c>
      <c r="N239">
        <f t="shared" si="19"/>
        <v>0.9154451197187603</v>
      </c>
    </row>
    <row r="240" spans="10:14" ht="15">
      <c r="J240">
        <v>238</v>
      </c>
      <c r="K240">
        <f t="shared" si="16"/>
        <v>0.0003489709688420438</v>
      </c>
      <c r="L240">
        <f t="shared" si="17"/>
        <v>0.9320354958898901</v>
      </c>
      <c r="M240">
        <f t="shared" si="18"/>
        <v>0.0004106074727739693</v>
      </c>
      <c r="N240">
        <f t="shared" si="19"/>
        <v>0.9158573479140788</v>
      </c>
    </row>
    <row r="241" spans="10:14" ht="15">
      <c r="J241">
        <v>239</v>
      </c>
      <c r="K241">
        <f t="shared" si="16"/>
        <v>0.0003461374515899359</v>
      </c>
      <c r="L241">
        <f t="shared" si="17"/>
        <v>0.9323830473888689</v>
      </c>
      <c r="M241">
        <f t="shared" si="18"/>
        <v>0.00040739603809783443</v>
      </c>
      <c r="N241">
        <f t="shared" si="19"/>
        <v>0.9162663466860378</v>
      </c>
    </row>
    <row r="242" spans="10:14" ht="15">
      <c r="J242">
        <v>240</v>
      </c>
      <c r="K242">
        <f t="shared" si="16"/>
        <v>0.00034333622687735335</v>
      </c>
      <c r="L242">
        <f t="shared" si="17"/>
        <v>0.9327277815571499</v>
      </c>
      <c r="M242">
        <f t="shared" si="18"/>
        <v>0.0004042201448631281</v>
      </c>
      <c r="N242">
        <f t="shared" si="19"/>
        <v>0.9166721518373165</v>
      </c>
    </row>
    <row r="243" spans="10:14" ht="15">
      <c r="J243">
        <v>241</v>
      </c>
      <c r="K243">
        <f t="shared" si="16"/>
        <v>0.0003405668157497141</v>
      </c>
      <c r="L243">
        <f t="shared" si="17"/>
        <v>0.9330697304470542</v>
      </c>
      <c r="M243">
        <f t="shared" si="18"/>
        <v>0.0004010792784613026</v>
      </c>
      <c r="N243">
        <f t="shared" si="19"/>
        <v>0.9170747986512722</v>
      </c>
    </row>
    <row r="244" spans="10:14" ht="15">
      <c r="J244">
        <v>242</v>
      </c>
      <c r="K244">
        <f t="shared" si="16"/>
        <v>0.00033782874804556704</v>
      </c>
      <c r="L244">
        <f t="shared" si="17"/>
        <v>0.9334089256363616</v>
      </c>
      <c r="M244">
        <f t="shared" si="18"/>
        <v>0.0003979729335404695</v>
      </c>
      <c r="N244">
        <f t="shared" si="19"/>
        <v>0.9174743219012989</v>
      </c>
    </row>
    <row r="245" spans="10:14" ht="15">
      <c r="J245">
        <v>243</v>
      </c>
      <c r="K245">
        <f t="shared" si="16"/>
        <v>0.00033512156220366504</v>
      </c>
      <c r="L245">
        <f t="shared" si="17"/>
        <v>0.933745398237006</v>
      </c>
      <c r="M245">
        <f t="shared" si="18"/>
        <v>0.00039490061380587836</v>
      </c>
      <c r="N245">
        <f t="shared" si="19"/>
        <v>0.9178707558599833</v>
      </c>
    </row>
    <row r="246" spans="10:14" ht="15">
      <c r="J246">
        <v>244</v>
      </c>
      <c r="K246">
        <f t="shared" si="16"/>
        <v>0.0003324448050749689</v>
      </c>
      <c r="L246">
        <f t="shared" si="17"/>
        <v>0.9340791789035818</v>
      </c>
      <c r="M246">
        <f t="shared" si="18"/>
        <v>0.0003918618318254304</v>
      </c>
      <c r="N246">
        <f t="shared" si="19"/>
        <v>0.9182641343080656</v>
      </c>
    </row>
    <row r="247" spans="10:14" ht="15">
      <c r="J247">
        <v>245</v>
      </c>
      <c r="K247">
        <f t="shared" si="16"/>
        <v>0.0003297980317394449</v>
      </c>
      <c r="L247">
        <f t="shared" si="17"/>
        <v>0.9344102978416642</v>
      </c>
      <c r="M247">
        <f t="shared" si="18"/>
        <v>0.0003888561088400564</v>
      </c>
      <c r="N247">
        <f t="shared" si="19"/>
        <v>0.918654490543205</v>
      </c>
    </row>
    <row r="248" spans="10:14" ht="15">
      <c r="J248">
        <v>246</v>
      </c>
      <c r="K248">
        <f t="shared" si="16"/>
        <v>0.0003271808053274943</v>
      </c>
      <c r="L248">
        <f t="shared" si="17"/>
        <v>0.9347387848159477</v>
      </c>
      <c r="M248">
        <f t="shared" si="18"/>
        <v>0.0003858829745788322</v>
      </c>
      <c r="N248">
        <f t="shared" si="19"/>
        <v>0.9190418573885614</v>
      </c>
    </row>
    <row r="249" spans="10:14" ht="15">
      <c r="J249">
        <v>247</v>
      </c>
      <c r="K249">
        <f t="shared" si="16"/>
        <v>0.00032459269684590966</v>
      </c>
      <c r="L249">
        <f t="shared" si="17"/>
        <v>0.9350646691582103</v>
      </c>
      <c r="M249">
        <f t="shared" si="18"/>
        <v>0.00038294196707868984</v>
      </c>
      <c r="N249">
        <f t="shared" si="19"/>
        <v>0.9194262672011927</v>
      </c>
    </row>
    <row r="250" spans="10:14" ht="15">
      <c r="J250">
        <v>248</v>
      </c>
      <c r="K250">
        <f t="shared" si="16"/>
        <v>0.0003220332850082023</v>
      </c>
      <c r="L250">
        <f t="shared" si="17"/>
        <v>0.9353879797751038</v>
      </c>
      <c r="M250">
        <f t="shared" si="18"/>
        <v>0.0003800326325086019</v>
      </c>
      <c r="N250">
        <f t="shared" si="19"/>
        <v>0.9198077518802737</v>
      </c>
    </row>
    <row r="251" spans="10:14" ht="15">
      <c r="J251">
        <v>249</v>
      </c>
      <c r="K251">
        <f t="shared" si="16"/>
        <v>0.00031950215606919234</v>
      </c>
      <c r="L251">
        <f t="shared" si="17"/>
        <v>0.9357087451557776</v>
      </c>
      <c r="M251">
        <f t="shared" si="18"/>
        <v>0.0003771545249981048</v>
      </c>
      <c r="N251">
        <f t="shared" si="19"/>
        <v>0.9201863428751431</v>
      </c>
    </row>
    <row r="252" spans="10:14" ht="15">
      <c r="J252">
        <v>250</v>
      </c>
      <c r="K252">
        <f t="shared" si="16"/>
        <v>0.0003169989036637308</v>
      </c>
      <c r="L252">
        <f t="shared" si="17"/>
        <v>0.9360269933793397</v>
      </c>
      <c r="M252">
        <f t="shared" si="18"/>
        <v>0.00037430720647003285</v>
      </c>
      <c r="N252">
        <f t="shared" si="19"/>
        <v>0.9205620711931792</v>
      </c>
    </row>
    <row r="253" spans="10:14" ht="15">
      <c r="J253">
        <v>251</v>
      </c>
      <c r="K253">
        <f t="shared" si="16"/>
        <v>0.0003145231286494361</v>
      </c>
      <c r="L253">
        <f t="shared" si="17"/>
        <v>0.9363427521221569</v>
      </c>
      <c r="M253">
        <f t="shared" si="18"/>
        <v>0.00037149024647736796</v>
      </c>
      <c r="N253">
        <f t="shared" si="19"/>
        <v>0.9209349674075119</v>
      </c>
    </row>
    <row r="254" spans="10:14" ht="15">
      <c r="J254">
        <v>252</v>
      </c>
      <c r="K254">
        <f t="shared" si="16"/>
        <v>0.00031207443895333713</v>
      </c>
      <c r="L254">
        <f t="shared" si="17"/>
        <v>0.9366560486650012</v>
      </c>
      <c r="M254">
        <f t="shared" si="18"/>
        <v>0.0003687032220440629</v>
      </c>
      <c r="N254">
        <f t="shared" si="19"/>
        <v>0.9213050616645726</v>
      </c>
    </row>
    <row r="255" spans="10:14" ht="15">
      <c r="J255">
        <v>253</v>
      </c>
      <c r="K255">
        <f t="shared" si="16"/>
        <v>0.00030965244942229907</v>
      </c>
      <c r="L255">
        <f t="shared" si="17"/>
        <v>0.9369669099000434</v>
      </c>
      <c r="M255">
        <f t="shared" si="18"/>
        <v>0.00036594571750974184</v>
      </c>
      <c r="N255">
        <f t="shared" si="19"/>
        <v>0.9216723836914869</v>
      </c>
    </row>
    <row r="256" spans="10:14" ht="15">
      <c r="J256">
        <v>254</v>
      </c>
      <c r="K256">
        <f t="shared" si="16"/>
        <v>0.00030725678167714543</v>
      </c>
      <c r="L256">
        <f t="shared" si="17"/>
        <v>0.9372753623377006</v>
      </c>
      <c r="M256">
        <f t="shared" si="18"/>
        <v>0.0003632173243781642</v>
      </c>
      <c r="N256">
        <f t="shared" si="19"/>
        <v>0.922036962803315</v>
      </c>
    </row>
    <row r="257" spans="10:14" ht="15">
      <c r="J257">
        <v>255</v>
      </c>
      <c r="K257">
        <f t="shared" si="16"/>
        <v>0.00030488706397034844</v>
      </c>
      <c r="L257">
        <f t="shared" si="17"/>
        <v>0.9375814321133382</v>
      </c>
      <c r="M257">
        <f t="shared" si="18"/>
        <v>0.00036051764116935614</v>
      </c>
      <c r="N257">
        <f t="shared" si="19"/>
        <v>0.922398827910141</v>
      </c>
    </row>
    <row r="258" spans="10:14" ht="15">
      <c r="J258">
        <v>256</v>
      </c>
      <c r="K258">
        <f t="shared" si="16"/>
        <v>0.00030254293104720883</v>
      </c>
      <c r="L258">
        <f t="shared" si="17"/>
        <v>0.9378851449938319</v>
      </c>
      <c r="M258">
        <f t="shared" si="18"/>
        <v>0.0003578462732752958</v>
      </c>
      <c r="N258">
        <f t="shared" si="19"/>
        <v>0.9227580075240172</v>
      </c>
    </row>
    <row r="259" spans="10:14" ht="15">
      <c r="J259">
        <v>257</v>
      </c>
      <c r="K259">
        <f t="shared" si="16"/>
        <v>0.00030022402401041695</v>
      </c>
      <c r="L259">
        <f t="shared" si="17"/>
        <v>0.9381865263839924</v>
      </c>
      <c r="M259">
        <f t="shared" si="18"/>
        <v>0.0003552028328190663</v>
      </c>
      <c r="N259">
        <f t="shared" si="19"/>
        <v>0.9231145297657644</v>
      </c>
    </row>
    <row r="260" spans="10:14" ht="15">
      <c r="J260">
        <v>258</v>
      </c>
      <c r="K260">
        <f aca="true" t="shared" si="20" ref="K260:K323">_xlfn.LOGNORM.DIST(J260,$F$2,$G$2,FALSE)</f>
        <v>0.0002979299901879007</v>
      </c>
      <c r="L260">
        <f aca="true" t="shared" si="21" ref="L260:L323">_xlfn.LOGNORM.DIST(J260,$F$2,$G$2,TRUE)</f>
        <v>0.9384856013328565</v>
      </c>
      <c r="M260">
        <f aca="true" t="shared" si="22" ref="M260:M323">_xlfn.LOGNORM.DIST(J260,$I$2,$G$2,FALSE)</f>
        <v>0.0003525869385173722</v>
      </c>
      <c r="N260">
        <f aca="true" t="shared" si="23" ref="N260:N323">_xlfn.LOGNORM.DIST(J260,$I$2,$G$2,TRUE)</f>
        <v>0.9234684223716351</v>
      </c>
    </row>
    <row r="261" spans="10:14" ht="15">
      <c r="J261">
        <v>259</v>
      </c>
      <c r="K261">
        <f t="shared" si="20"/>
        <v>0.00029566048300386954</v>
      </c>
      <c r="L261">
        <f t="shared" si="21"/>
        <v>0.9387823945398479</v>
      </c>
      <c r="M261">
        <f t="shared" si="22"/>
        <v>0.0003499982155463325</v>
      </c>
      <c r="N261">
        <f t="shared" si="23"/>
        <v>0.923819712699839</v>
      </c>
    </row>
    <row r="262" spans="10:14" ht="15">
      <c r="J262">
        <v>260</v>
      </c>
      <c r="K262">
        <f t="shared" si="20"/>
        <v>0.00029341516185297394</v>
      </c>
      <c r="L262">
        <f t="shared" si="21"/>
        <v>0.9390769303608103</v>
      </c>
      <c r="M262">
        <f t="shared" si="22"/>
        <v>0.00034743629541046</v>
      </c>
      <c r="N262">
        <f t="shared" si="23"/>
        <v>0.9241684277369372</v>
      </c>
    </row>
    <row r="263" spans="10:14" ht="15">
      <c r="J263">
        <v>261</v>
      </c>
      <c r="K263">
        <f t="shared" si="20"/>
        <v>0.0002911936919774854</v>
      </c>
      <c r="L263">
        <f t="shared" si="21"/>
        <v>0.9393692328139155</v>
      </c>
      <c r="M263">
        <f t="shared" si="22"/>
        <v>0.0003449008158147424</v>
      </c>
      <c r="N263">
        <f t="shared" si="23"/>
        <v>0.9245145941041059</v>
      </c>
    </row>
    <row r="264" spans="10:14" ht="15">
      <c r="J264">
        <v>262</v>
      </c>
      <c r="K264">
        <f t="shared" si="20"/>
        <v>0.00028899574434741845</v>
      </c>
      <c r="L264">
        <f t="shared" si="21"/>
        <v>0.9396593255854514</v>
      </c>
      <c r="M264">
        <f t="shared" si="22"/>
        <v>0.0003423914205397347</v>
      </c>
      <c r="N264">
        <f t="shared" si="23"/>
        <v>0.924858238063274</v>
      </c>
    </row>
    <row r="265" spans="10:14" ht="15">
      <c r="J265">
        <v>263</v>
      </c>
      <c r="K265">
        <f t="shared" si="20"/>
        <v>0.0002868209955435081</v>
      </c>
      <c r="L265">
        <f t="shared" si="21"/>
        <v>0.9399472320354912</v>
      </c>
      <c r="M265">
        <f t="shared" si="22"/>
        <v>0.0003399077593195886</v>
      </c>
      <c r="N265">
        <f t="shared" si="23"/>
        <v>0.9251993855231387</v>
      </c>
    </row>
    <row r="266" spans="10:14" ht="15">
      <c r="J266">
        <v>264</v>
      </c>
      <c r="K266">
        <f t="shared" si="20"/>
        <v>0.0002846691276429812</v>
      </c>
      <c r="L266">
        <f t="shared" si="21"/>
        <v>0.9402329752034464</v>
      </c>
      <c r="M266">
        <f t="shared" si="22"/>
        <v>0.00033744948772294046</v>
      </c>
      <c r="N266">
        <f t="shared" si="23"/>
        <v>0.9255380620450576</v>
      </c>
    </row>
    <row r="267" spans="10:14" ht="15">
      <c r="J267">
        <v>265</v>
      </c>
      <c r="K267">
        <f t="shared" si="20"/>
        <v>0.0002825398281080214</v>
      </c>
      <c r="L267">
        <f t="shared" si="21"/>
        <v>0.9405165778135071</v>
      </c>
      <c r="M267">
        <f t="shared" si="22"/>
        <v>0.00033501626703656934</v>
      </c>
      <c r="N267">
        <f t="shared" si="23"/>
        <v>0.9258742928488257</v>
      </c>
    </row>
    <row r="268" spans="10:14" ht="15">
      <c r="J268">
        <v>266</v>
      </c>
      <c r="K268">
        <f t="shared" si="20"/>
        <v>0.0002804327896768806</v>
      </c>
      <c r="L268">
        <f t="shared" si="21"/>
        <v>0.9407980622799729</v>
      </c>
      <c r="M268">
        <f t="shared" si="22"/>
        <v>0.00033260776415177377</v>
      </c>
      <c r="N268">
        <f t="shared" si="23"/>
        <v>0.9262081028183369</v>
      </c>
    </row>
    <row r="269" spans="10:14" ht="15">
      <c r="J269">
        <v>267</v>
      </c>
      <c r="K269">
        <f t="shared" si="20"/>
        <v>0.0002783477102575416</v>
      </c>
      <c r="L269">
        <f t="shared" si="21"/>
        <v>0.9410774507124752</v>
      </c>
      <c r="M269">
        <f t="shared" si="22"/>
        <v>0.00033022365145336894</v>
      </c>
      <c r="N269">
        <f t="shared" si="23"/>
        <v>0.9265395165071316</v>
      </c>
    </row>
    <row r="270" spans="10:14" ht="15">
      <c r="J270">
        <v>268</v>
      </c>
      <c r="K270">
        <f t="shared" si="20"/>
        <v>0.0002762842928238863</v>
      </c>
      <c r="L270">
        <f t="shared" si="21"/>
        <v>0.9413547649210947</v>
      </c>
      <c r="M270">
        <f t="shared" si="22"/>
        <v>0.00032786360671125623</v>
      </c>
      <c r="N270">
        <f t="shared" si="23"/>
        <v>0.9268685581438371</v>
      </c>
    </row>
    <row r="271" spans="10:14" ht="15">
      <c r="J271">
        <v>269</v>
      </c>
      <c r="K271">
        <f t="shared" si="20"/>
        <v>0.0002742422453142794</v>
      </c>
      <c r="L271">
        <f t="shared" si="21"/>
        <v>0.9416300264213769</v>
      </c>
      <c r="M271">
        <f t="shared" si="22"/>
        <v>0.0003255273129744799</v>
      </c>
      <c r="N271">
        <f t="shared" si="23"/>
        <v>0.9271952516374984</v>
      </c>
    </row>
    <row r="272" spans="10:14" ht="15">
      <c r="J272">
        <v>270</v>
      </c>
      <c r="K272">
        <f t="shared" si="20"/>
        <v>0.0002722212805325278</v>
      </c>
      <c r="L272">
        <f t="shared" si="21"/>
        <v>0.9419032564392463</v>
      </c>
      <c r="M272">
        <f t="shared" si="22"/>
        <v>0.0003232144584677262</v>
      </c>
      <c r="N272">
        <f t="shared" si="23"/>
        <v>0.9275196205828063</v>
      </c>
    </row>
    <row r="273" spans="10:14" ht="15">
      <c r="J273">
        <v>271</v>
      </c>
      <c r="K273">
        <f t="shared" si="20"/>
        <v>0.0002702211160511261</v>
      </c>
      <c r="L273">
        <f t="shared" si="21"/>
        <v>0.9421744759158235</v>
      </c>
      <c r="M273">
        <f t="shared" si="22"/>
        <v>0.0003209247364901742</v>
      </c>
      <c r="N273">
        <f t="shared" si="23"/>
        <v>0.9278416882652217</v>
      </c>
    </row>
    <row r="274" spans="10:14" ht="15">
      <c r="J274">
        <v>272</v>
      </c>
      <c r="K274">
        <f t="shared" si="20"/>
        <v>0.0002682414741167476</v>
      </c>
      <c r="L274">
        <f t="shared" si="21"/>
        <v>0.9424437055121466</v>
      </c>
      <c r="M274">
        <f t="shared" si="22"/>
        <v>0.00031865784531666277</v>
      </c>
      <c r="N274">
        <f t="shared" si="23"/>
        <v>0.9281614776660005</v>
      </c>
    </row>
    <row r="275" spans="10:14" ht="15">
      <c r="J275">
        <v>273</v>
      </c>
      <c r="K275">
        <f t="shared" si="20"/>
        <v>0.0002662820815579209</v>
      </c>
      <c r="L275">
        <f t="shared" si="21"/>
        <v>0.942710965613799</v>
      </c>
      <c r="M275">
        <f t="shared" si="22"/>
        <v>0.00031641348810109744</v>
      </c>
      <c r="N275">
        <f t="shared" si="23"/>
        <v>0.9284790114671211</v>
      </c>
    </row>
    <row r="276" spans="10:14" ht="15">
      <c r="J276">
        <v>274</v>
      </c>
      <c r="K276">
        <f t="shared" si="20"/>
        <v>0.00026434266969481527</v>
      </c>
      <c r="L276">
        <f t="shared" si="21"/>
        <v>0.9429762763354455</v>
      </c>
      <c r="M276">
        <f t="shared" si="22"/>
        <v>0.00031419137278204234</v>
      </c>
      <c r="N276">
        <f t="shared" si="23"/>
        <v>0.9287943120561161</v>
      </c>
    </row>
    <row r="277" spans="10:14" ht="15">
      <c r="J277">
        <v>275</v>
      </c>
      <c r="K277">
        <f t="shared" si="20"/>
        <v>0.000262422974251103</v>
      </c>
      <c r="L277">
        <f t="shared" si="21"/>
        <v>0.9432396575252804</v>
      </c>
      <c r="M277">
        <f t="shared" si="22"/>
        <v>0.0003119912119904459</v>
      </c>
      <c r="N277">
        <f t="shared" si="23"/>
        <v>0.92910740153081</v>
      </c>
    </row>
    <row r="278" spans="10:14" ht="15">
      <c r="J278">
        <v>276</v>
      </c>
      <c r="K278">
        <f t="shared" si="20"/>
        <v>0.00026052273526783133</v>
      </c>
      <c r="L278">
        <f t="shared" si="21"/>
        <v>0.9435011287693874</v>
      </c>
      <c r="M278">
        <f t="shared" si="22"/>
        <v>0.00030981272295943637</v>
      </c>
      <c r="N278">
        <f t="shared" si="23"/>
        <v>0.9294183017039669</v>
      </c>
    </row>
    <row r="279" spans="10:14" ht="15">
      <c r="J279">
        <v>277</v>
      </c>
      <c r="K279">
        <f t="shared" si="20"/>
        <v>0.00025864169701925085</v>
      </c>
      <c r="L279">
        <f t="shared" si="21"/>
        <v>0.9437607093960149</v>
      </c>
      <c r="M279">
        <f t="shared" si="22"/>
        <v>0.0003076556274361406</v>
      </c>
      <c r="N279">
        <f t="shared" si="23"/>
        <v>0.9297270341078487</v>
      </c>
    </row>
    <row r="280" spans="10:14" ht="15">
      <c r="J280">
        <v>278</v>
      </c>
      <c r="K280">
        <f t="shared" si="20"/>
        <v>0.0002567796079305617</v>
      </c>
      <c r="L280">
        <f t="shared" si="21"/>
        <v>0.9440184184797673</v>
      </c>
      <c r="M280">
        <f t="shared" si="22"/>
        <v>0.0003055196515954758</v>
      </c>
      <c r="N280">
        <f t="shared" si="23"/>
        <v>0.9300336199986852</v>
      </c>
    </row>
    <row r="281" spans="10:14" ht="15">
      <c r="J281">
        <v>279</v>
      </c>
      <c r="K281">
        <f t="shared" si="20"/>
        <v>0.0002549362204975087</v>
      </c>
      <c r="L281">
        <f t="shared" si="21"/>
        <v>0.9442742748457168</v>
      </c>
      <c r="M281">
        <f t="shared" si="22"/>
        <v>0.0003034045259558568</v>
      </c>
      <c r="N281">
        <f t="shared" si="23"/>
        <v>0.9303380803610594</v>
      </c>
    </row>
    <row r="282" spans="10:14" ht="15">
      <c r="J282">
        <v>280</v>
      </c>
      <c r="K282">
        <f t="shared" si="20"/>
        <v>0.00025311129120779826</v>
      </c>
      <c r="L282">
        <f t="shared" si="21"/>
        <v>0.9445282970734332</v>
      </c>
      <c r="M282">
        <f t="shared" si="22"/>
        <v>0.00030130998529677406</v>
      </c>
      <c r="N282">
        <f t="shared" si="23"/>
        <v>0.9306404359122107</v>
      </c>
    </row>
    <row r="283" spans="10:14" ht="15">
      <c r="J283">
        <v>281</v>
      </c>
      <c r="K283">
        <f t="shared" si="20"/>
        <v>0.00025130458046427045</v>
      </c>
      <c r="L283">
        <f t="shared" si="21"/>
        <v>0.9447805035009385</v>
      </c>
      <c r="M283">
        <f t="shared" si="22"/>
        <v>0.00029923576857819714</v>
      </c>
      <c r="N283">
        <f t="shared" si="23"/>
        <v>0.9309407071062542</v>
      </c>
    </row>
    <row r="284" spans="10:14" ht="15">
      <c r="J284">
        <v>282</v>
      </c>
      <c r="K284">
        <f t="shared" si="20"/>
        <v>0.00024951585250980387</v>
      </c>
      <c r="L284">
        <f t="shared" si="21"/>
        <v>0.945030912228583</v>
      </c>
      <c r="M284">
        <f t="shared" si="22"/>
        <v>0.0002971816188617532</v>
      </c>
      <c r="N284">
        <f t="shared" si="23"/>
        <v>0.931238914138323</v>
      </c>
    </row>
    <row r="285" spans="10:14" ht="15">
      <c r="J285">
        <v>283</v>
      </c>
      <c r="K285">
        <f t="shared" si="20"/>
        <v>0.00024774487535388236</v>
      </c>
      <c r="L285">
        <f t="shared" si="21"/>
        <v>0.9452795411228498</v>
      </c>
      <c r="M285">
        <f t="shared" si="22"/>
        <v>0.0002951472832336362</v>
      </c>
      <c r="N285">
        <f t="shared" si="23"/>
        <v>0.93153507694863</v>
      </c>
    </row>
    <row r="286" spans="10:14" ht="15">
      <c r="J286">
        <v>284</v>
      </c>
      <c r="K286">
        <f t="shared" si="20"/>
        <v>0.00024599142070080566</v>
      </c>
      <c r="L286">
        <f t="shared" si="21"/>
        <v>0.9455264078200848</v>
      </c>
      <c r="M286">
        <f t="shared" si="22"/>
        <v>0.0002931325127292139</v>
      </c>
      <c r="N286">
        <f t="shared" si="23"/>
        <v>0.9318292152264551</v>
      </c>
    </row>
    <row r="287" spans="10:14" ht="15">
      <c r="J287">
        <v>285</v>
      </c>
      <c r="K287">
        <f t="shared" si="20"/>
        <v>0.00024425526387948594</v>
      </c>
      <c r="L287">
        <f t="shared" si="21"/>
        <v>0.9457715297301559</v>
      </c>
      <c r="M287">
        <f t="shared" si="22"/>
        <v>0.00029113706225926395</v>
      </c>
      <c r="N287">
        <f t="shared" si="23"/>
        <v>0.9321213484140577</v>
      </c>
    </row>
    <row r="288" spans="10:14" ht="15">
      <c r="J288">
        <v>286</v>
      </c>
      <c r="K288">
        <f t="shared" si="20"/>
        <v>0.00024253618377479942</v>
      </c>
      <c r="L288">
        <f t="shared" si="21"/>
        <v>0.9460149240400438</v>
      </c>
      <c r="M288">
        <f t="shared" si="22"/>
        <v>0.00028916069053783514</v>
      </c>
      <c r="N288">
        <f t="shared" si="23"/>
        <v>0.9324114957105151</v>
      </c>
    </row>
    <row r="289" spans="10:14" ht="15">
      <c r="J289">
        <v>287</v>
      </c>
      <c r="K289">
        <f t="shared" si="20"/>
        <v>0.00024083396276044797</v>
      </c>
      <c r="L289">
        <f t="shared" si="21"/>
        <v>0.9462566077173643</v>
      </c>
      <c r="M289">
        <f t="shared" si="22"/>
        <v>0.00028720316001165956</v>
      </c>
      <c r="N289">
        <f t="shared" si="23"/>
        <v>0.9326996760754911</v>
      </c>
    </row>
    <row r="290" spans="10:14" ht="15">
      <c r="J290">
        <v>288</v>
      </c>
      <c r="K290">
        <f t="shared" si="20"/>
        <v>0.0002391483866332977</v>
      </c>
      <c r="L290">
        <f t="shared" si="21"/>
        <v>0.9464965975138232</v>
      </c>
      <c r="M290">
        <f t="shared" si="22"/>
        <v>0.00028526423679109853</v>
      </c>
      <c r="N290">
        <f t="shared" si="23"/>
        <v>0.9329859082329336</v>
      </c>
    </row>
    <row r="291" spans="10:14" ht="15">
      <c r="J291">
        <v>289</v>
      </c>
      <c r="K291">
        <f t="shared" si="20"/>
        <v>0.00023747924454915173</v>
      </c>
      <c r="L291">
        <f t="shared" si="21"/>
        <v>0.9467349099686085</v>
      </c>
      <c r="M291">
        <f t="shared" si="22"/>
        <v>0.0002833436905825717</v>
      </c>
      <c r="N291">
        <f t="shared" si="23"/>
        <v>0.9332702106747047</v>
      </c>
    </row>
    <row r="292" spans="10:14" ht="15">
      <c r="J292">
        <v>290</v>
      </c>
      <c r="K292">
        <f t="shared" si="20"/>
        <v>0.00023582632895992827</v>
      </c>
      <c r="L292">
        <f t="shared" si="21"/>
        <v>0.9469715614117172</v>
      </c>
      <c r="M292">
        <f t="shared" si="22"/>
        <v>0.00028144129462245025</v>
      </c>
      <c r="N292">
        <f t="shared" si="23"/>
        <v>0.9335526016641431</v>
      </c>
    </row>
    <row r="293" spans="10:14" ht="15">
      <c r="J293">
        <v>291</v>
      </c>
      <c r="K293">
        <f t="shared" si="20"/>
        <v>0.00023418943555219955</v>
      </c>
      <c r="L293">
        <f t="shared" si="21"/>
        <v>0.9472065679672204</v>
      </c>
      <c r="M293">
        <f t="shared" si="22"/>
        <v>0.0002795568256123481</v>
      </c>
      <c r="N293">
        <f t="shared" si="23"/>
        <v>0.9338330992395618</v>
      </c>
    </row>
    <row r="294" spans="10:14" ht="15">
      <c r="J294">
        <v>292</v>
      </c>
      <c r="K294">
        <f t="shared" si="20"/>
        <v>0.0002325683631870732</v>
      </c>
      <c r="L294">
        <f t="shared" si="21"/>
        <v>0.9474399455564678</v>
      </c>
      <c r="M294">
        <f t="shared" si="22"/>
        <v>0.00027769006365581427</v>
      </c>
      <c r="N294">
        <f t="shared" si="23"/>
        <v>0.9341117212176818</v>
      </c>
    </row>
    <row r="295" spans="10:14" ht="15">
      <c r="J295">
        <v>293</v>
      </c>
      <c r="K295">
        <f t="shared" si="20"/>
        <v>0.00023096291384136264</v>
      </c>
      <c r="L295">
        <f t="shared" si="21"/>
        <v>0.9476717099012336</v>
      </c>
      <c r="M295">
        <f t="shared" si="22"/>
        <v>0.0002758407921963599</v>
      </c>
      <c r="N295">
        <f t="shared" si="23"/>
        <v>0.9343884851970028</v>
      </c>
    </row>
    <row r="296" spans="10:14" ht="15">
      <c r="J296">
        <v>294</v>
      </c>
      <c r="K296">
        <f t="shared" si="20"/>
        <v>0.0002293728925500327</v>
      </c>
      <c r="L296">
        <f t="shared" si="21"/>
        <v>0.947901876526802</v>
      </c>
      <c r="M296">
        <f t="shared" si="22"/>
        <v>0.0002740087979568036</v>
      </c>
      <c r="N296">
        <f t="shared" si="23"/>
        <v>0.9346634085611121</v>
      </c>
    </row>
    <row r="297" spans="10:14" ht="15">
      <c r="J297">
        <v>295</v>
      </c>
      <c r="K297">
        <f t="shared" si="20"/>
        <v>0.00022779810734987755</v>
      </c>
      <c r="L297">
        <f t="shared" si="21"/>
        <v>0.948130460764998</v>
      </c>
      <c r="M297">
        <f t="shared" si="22"/>
        <v>0.00027219387087990503</v>
      </c>
      <c r="N297">
        <f t="shared" si="23"/>
        <v>0.9349365084819354</v>
      </c>
    </row>
    <row r="298" spans="10:14" ht="15">
      <c r="J298">
        <v>296</v>
      </c>
      <c r="K298">
        <f t="shared" si="20"/>
        <v>0.00022623836922441035</v>
      </c>
      <c r="L298">
        <f t="shared" si="21"/>
        <v>0.9483574777571612</v>
      </c>
      <c r="M298">
        <f t="shared" si="22"/>
        <v>0.00027039580407024966</v>
      </c>
      <c r="N298">
        <f t="shared" si="23"/>
        <v>0.9352078019229265</v>
      </c>
    </row>
    <row r="299" spans="10:14" ht="15">
      <c r="J299">
        <v>297</v>
      </c>
      <c r="K299">
        <f t="shared" si="20"/>
        <v>0.0002246934920499184</v>
      </c>
      <c r="L299">
        <f t="shared" si="21"/>
        <v>0.9485829424570656</v>
      </c>
      <c r="M299">
        <f t="shared" si="22"/>
        <v>0.0002686143937373445</v>
      </c>
      <c r="N299">
        <f t="shared" si="23"/>
        <v>0.9354773056422009</v>
      </c>
    </row>
    <row r="300" spans="10:14" ht="15">
      <c r="J300">
        <v>298</v>
      </c>
      <c r="K300">
        <f t="shared" si="20"/>
        <v>0.0002231632925426825</v>
      </c>
      <c r="L300">
        <f t="shared" si="21"/>
        <v>0.9488068696337858</v>
      </c>
      <c r="M300">
        <f t="shared" si="22"/>
        <v>0.00026684943913992765</v>
      </c>
      <c r="N300">
        <f t="shared" si="23"/>
        <v>0.9357450361956131</v>
      </c>
    </row>
    <row r="301" spans="10:14" ht="15">
      <c r="J301">
        <v>299</v>
      </c>
      <c r="K301">
        <f t="shared" si="20"/>
        <v>0.00022164759020730087</v>
      </c>
      <c r="L301">
        <f t="shared" si="21"/>
        <v>0.9490292738745112</v>
      </c>
      <c r="M301">
        <f t="shared" si="22"/>
        <v>0.000265100742531421</v>
      </c>
      <c r="N301">
        <f t="shared" si="23"/>
        <v>0.9360110099397778</v>
      </c>
    </row>
    <row r="302" spans="10:14" ht="15">
      <c r="J302">
        <v>300</v>
      </c>
      <c r="K302">
        <f t="shared" si="20"/>
        <v>0.00022014620728611837</v>
      </c>
      <c r="L302">
        <f t="shared" si="21"/>
        <v>0.9492501695873086</v>
      </c>
      <c r="M302">
        <f t="shared" si="22"/>
        <v>0.0002633681091065349</v>
      </c>
      <c r="N302">
        <f t="shared" si="23"/>
        <v>0.9362752430350383</v>
      </c>
    </row>
    <row r="303" spans="10:14" ht="15">
      <c r="J303">
        <v>301</v>
      </c>
      <c r="K303">
        <f t="shared" si="20"/>
        <v>0.00021865896870971432</v>
      </c>
      <c r="L303">
        <f t="shared" si="21"/>
        <v>0.9494695710038357</v>
      </c>
      <c r="M303">
        <f t="shared" si="22"/>
        <v>0.00026165134694897135</v>
      </c>
      <c r="N303">
        <f t="shared" si="23"/>
        <v>0.9365377514483817</v>
      </c>
    </row>
    <row r="304" spans="10:14" ht="15">
      <c r="J304">
        <v>302</v>
      </c>
      <c r="K304">
        <f t="shared" si="20"/>
        <v>0.00021718570204843396</v>
      </c>
      <c r="L304">
        <f t="shared" si="21"/>
        <v>0.9496874921820043</v>
      </c>
      <c r="M304">
        <f t="shared" si="22"/>
        <v>0.00025995026698021767</v>
      </c>
      <c r="N304">
        <f t="shared" si="23"/>
        <v>0.9367985509563016</v>
      </c>
    </row>
    <row r="305" spans="10:14" ht="15">
      <c r="J305">
        <v>303</v>
      </c>
      <c r="K305">
        <f t="shared" si="20"/>
        <v>0.0002157262374649378</v>
      </c>
      <c r="L305">
        <f t="shared" si="21"/>
        <v>0.9499039470085968</v>
      </c>
      <c r="M305">
        <f t="shared" si="22"/>
        <v>0.00025826468290939523</v>
      </c>
      <c r="N305">
        <f t="shared" si="23"/>
        <v>0.937057657147611</v>
      </c>
    </row>
    <row r="306" spans="10:14" ht="15">
      <c r="J306">
        <v>304</v>
      </c>
      <c r="K306">
        <f t="shared" si="20"/>
        <v>0.00021428040766774246</v>
      </c>
      <c r="L306">
        <f t="shared" si="21"/>
        <v>0.9501189492018352</v>
      </c>
      <c r="M306">
        <f t="shared" si="22"/>
        <v>0.00025659441118413976</v>
      </c>
      <c r="N306">
        <f t="shared" si="23"/>
        <v>0.9373150854262057</v>
      </c>
    </row>
    <row r="307" spans="10:14" ht="15">
      <c r="J307">
        <v>305</v>
      </c>
      <c r="K307">
        <f t="shared" si="20"/>
        <v>0.00021284804786572505</v>
      </c>
      <c r="L307">
        <f t="shared" si="21"/>
        <v>0.9503325123139035</v>
      </c>
      <c r="M307">
        <f t="shared" si="22"/>
        <v>0.0002549392709424904</v>
      </c>
      <c r="N307">
        <f t="shared" si="23"/>
        <v>0.9375708510137778</v>
      </c>
    </row>
    <row r="308" spans="10:14" ht="15">
      <c r="J308">
        <v>306</v>
      </c>
      <c r="K308">
        <f t="shared" si="20"/>
        <v>0.00021142899572357886</v>
      </c>
      <c r="L308">
        <f t="shared" si="21"/>
        <v>0.9505446497334263</v>
      </c>
      <c r="M308">
        <f t="shared" si="22"/>
        <v>0.00025329908396576264</v>
      </c>
      <c r="N308">
        <f t="shared" si="23"/>
        <v>0.9378249689524835</v>
      </c>
    </row>
    <row r="309" spans="10:14" ht="15">
      <c r="J309">
        <v>307</v>
      </c>
      <c r="K309">
        <f t="shared" si="20"/>
        <v>0.0002100230913181868</v>
      </c>
      <c r="L309">
        <f t="shared" si="21"/>
        <v>0.9507553746879032</v>
      </c>
      <c r="M309">
        <f t="shared" si="22"/>
        <v>0.00025167367463238544</v>
      </c>
      <c r="N309">
        <f t="shared" si="23"/>
        <v>0.938077454107562</v>
      </c>
    </row>
    <row r="310" spans="10:14" ht="15">
      <c r="J310">
        <v>308</v>
      </c>
      <c r="K310">
        <f t="shared" si="20"/>
        <v>0.0002086301770959014</v>
      </c>
      <c r="L310">
        <f t="shared" si="21"/>
        <v>0.9509647002460979</v>
      </c>
      <c r="M310">
        <f t="shared" si="22"/>
        <v>0.0002500628698726742</v>
      </c>
      <c r="N310">
        <f t="shared" si="23"/>
        <v>0.9383283211699116</v>
      </c>
    </row>
    <row r="311" spans="10:14" ht="15">
      <c r="J311">
        <v>309</v>
      </c>
      <c r="K311">
        <f t="shared" si="20"/>
        <v>0.00020725009783069802</v>
      </c>
      <c r="L311">
        <f t="shared" si="21"/>
        <v>0.9511726393203886</v>
      </c>
      <c r="M311">
        <f t="shared" si="22"/>
        <v>0.0002484664991245233</v>
      </c>
      <c r="N311">
        <f t="shared" si="23"/>
        <v>0.9385775846586173</v>
      </c>
    </row>
    <row r="312" spans="10:14" ht="15">
      <c r="J312">
        <v>310</v>
      </c>
      <c r="K312">
        <f t="shared" si="20"/>
        <v>0.00020588270058319124</v>
      </c>
      <c r="L312">
        <f t="shared" si="21"/>
        <v>0.9513792046690737</v>
      </c>
      <c r="M312">
        <f t="shared" si="22"/>
        <v>0.00024688439428999524</v>
      </c>
      <c r="N312">
        <f t="shared" si="23"/>
        <v>0.9388252589234383</v>
      </c>
    </row>
    <row r="313" spans="10:14" ht="15">
      <c r="J313">
        <v>311</v>
      </c>
      <c r="K313">
        <f t="shared" si="20"/>
        <v>0.0002045278346604892</v>
      </c>
      <c r="L313">
        <f t="shared" si="21"/>
        <v>0.9515844088986387</v>
      </c>
      <c r="M313">
        <f t="shared" si="22"/>
        <v>0.0002453163896927806</v>
      </c>
      <c r="N313">
        <f t="shared" si="23"/>
        <v>0.93907135814725</v>
      </c>
    </row>
    <row r="314" spans="10:14" ht="15">
      <c r="J314">
        <v>312</v>
      </c>
      <c r="K314">
        <f t="shared" si="20"/>
        <v>0.000203185351576867</v>
      </c>
      <c r="L314">
        <f t="shared" si="21"/>
        <v>0.9517882644659835</v>
      </c>
      <c r="M314">
        <f t="shared" si="22"/>
        <v>0.00024376232203652086</v>
      </c>
      <c r="N314">
        <f t="shared" si="23"/>
        <v>0.9393158963484448</v>
      </c>
    </row>
    <row r="315" spans="10:14" ht="15">
      <c r="J315">
        <v>313</v>
      </c>
      <c r="K315">
        <f t="shared" si="20"/>
        <v>0.00020185510501524113</v>
      </c>
      <c r="L315">
        <f t="shared" si="21"/>
        <v>0.9519907836806094</v>
      </c>
      <c r="M315">
        <f t="shared" si="22"/>
        <v>0.00024222203036395774</v>
      </c>
      <c r="N315">
        <f t="shared" si="23"/>
        <v>0.939558887383292</v>
      </c>
    </row>
    <row r="316" spans="10:14" ht="15">
      <c r="J316">
        <v>314</v>
      </c>
      <c r="K316">
        <f t="shared" si="20"/>
        <v>0.0002005369507894247</v>
      </c>
      <c r="L316">
        <f t="shared" si="21"/>
        <v>0.9521919787067693</v>
      </c>
      <c r="M316">
        <f t="shared" si="22"/>
        <v>0.0002406953560169072</v>
      </c>
      <c r="N316">
        <f t="shared" si="23"/>
        <v>0.939800344948256</v>
      </c>
    </row>
    <row r="317" spans="10:14" ht="15">
      <c r="J317">
        <v>315</v>
      </c>
      <c r="K317">
        <f t="shared" si="20"/>
        <v>0.0001992307468071456</v>
      </c>
      <c r="L317">
        <f t="shared" si="21"/>
        <v>0.95239186156558</v>
      </c>
      <c r="M317">
        <f t="shared" si="22"/>
        <v>0.0002391821425970258</v>
      </c>
      <c r="N317">
        <f t="shared" si="23"/>
        <v>0.9400402825822768</v>
      </c>
    </row>
    <row r="318" spans="10:14" ht="15">
      <c r="J318">
        <v>316</v>
      </c>
      <c r="K318">
        <f t="shared" si="20"/>
        <v>0.0001979363530338149</v>
      </c>
      <c r="L318">
        <f t="shared" si="21"/>
        <v>0.9525904441370975</v>
      </c>
      <c r="M318">
        <f t="shared" si="22"/>
        <v>0.0002376822359273622</v>
      </c>
      <c r="N318">
        <f t="shared" si="23"/>
        <v>0.9402787136690094</v>
      </c>
    </row>
    <row r="319" spans="10:14" ht="15">
      <c r="J319">
        <v>317</v>
      </c>
      <c r="K319">
        <f t="shared" si="20"/>
        <v>0.00019665363145701713</v>
      </c>
      <c r="L319">
        <f t="shared" si="21"/>
        <v>0.9527877381623576</v>
      </c>
      <c r="M319">
        <f t="shared" si="22"/>
        <v>0.00023619548401465992</v>
      </c>
      <c r="N319">
        <f t="shared" si="23"/>
        <v>0.9405156514390266</v>
      </c>
    </row>
    <row r="320" spans="10:14" ht="15">
      <c r="J320">
        <v>318</v>
      </c>
      <c r="K320">
        <f t="shared" si="20"/>
        <v>0.00019538244605171794</v>
      </c>
      <c r="L320">
        <f t="shared" si="21"/>
        <v>0.9529837552453804</v>
      </c>
      <c r="M320">
        <f t="shared" si="22"/>
        <v>0.0002347217370124193</v>
      </c>
      <c r="N320">
        <f t="shared" si="23"/>
        <v>0.9407511089719853</v>
      </c>
    </row>
    <row r="321" spans="10:14" ht="15">
      <c r="J321">
        <v>319</v>
      </c>
      <c r="K321">
        <f t="shared" si="20"/>
        <v>0.00019412266274616656</v>
      </c>
      <c r="L321">
        <f t="shared" si="21"/>
        <v>0.9531785068551397</v>
      </c>
      <c r="M321">
        <f t="shared" si="22"/>
        <v>0.00023326084718467669</v>
      </c>
      <c r="N321">
        <f t="shared" si="23"/>
        <v>0.9409850991987533</v>
      </c>
    </row>
    <row r="322" spans="10:14" ht="15">
      <c r="J322">
        <v>320</v>
      </c>
      <c r="K322">
        <f t="shared" si="20"/>
        <v>0.0001928741493884782</v>
      </c>
      <c r="L322">
        <f t="shared" si="21"/>
        <v>0.9533720043275009</v>
      </c>
      <c r="M322">
        <f t="shared" si="22"/>
        <v>0.00023181266887049618</v>
      </c>
      <c r="N322">
        <f t="shared" si="23"/>
        <v>0.9412176349035032</v>
      </c>
    </row>
    <row r="323" spans="10:14" ht="15">
      <c r="J323">
        <v>321</v>
      </c>
      <c r="K323">
        <f t="shared" si="20"/>
        <v>0.00019163677571387678</v>
      </c>
      <c r="L323">
        <f t="shared" si="21"/>
        <v>0.9535642588671237</v>
      </c>
      <c r="M323">
        <f t="shared" si="22"/>
        <v>0.00023037705844916479</v>
      </c>
      <c r="N323">
        <f t="shared" si="23"/>
        <v>0.9414487287257696</v>
      </c>
    </row>
    <row r="324" spans="10:14" ht="15">
      <c r="J324">
        <v>322</v>
      </c>
      <c r="K324">
        <f aca="true" t="shared" si="24" ref="K324:K387">_xlfn.LOGNORM.DIST(J324,$F$2,$G$2,FALSE)</f>
        <v>0.0001904104133125974</v>
      </c>
      <c r="L324">
        <f aca="true" t="shared" si="25" ref="L324:L387">_xlfn.LOGNORM.DIST(J324,$F$2,$G$2,TRUE)</f>
        <v>0.9537552815493329</v>
      </c>
      <c r="M324">
        <f aca="true" t="shared" si="26" ref="M324:M387">_xlfn.LOGNORM.DIST(J324,$I$2,$G$2,FALSE)</f>
        <v>0.00022895387430605494</v>
      </c>
      <c r="N324">
        <f aca="true" t="shared" si="27" ref="N324:N387">_xlfn.LOGNORM.DIST(J324,$I$2,$G$2,TRUE)</f>
        <v>0.9416783931624724</v>
      </c>
    </row>
    <row r="325" spans="10:14" ht="15">
      <c r="J325">
        <v>323</v>
      </c>
      <c r="K325">
        <f t="shared" si="24"/>
        <v>0.00018919493559840905</v>
      </c>
      <c r="L325">
        <f t="shared" si="25"/>
        <v>0.953945083321958</v>
      </c>
      <c r="M325">
        <f t="shared" si="26"/>
        <v>0.00022754297679916685</v>
      </c>
      <c r="N325">
        <f t="shared" si="27"/>
        <v>0.9419066405699056</v>
      </c>
    </row>
    <row r="326" spans="10:14" ht="15">
      <c r="J326">
        <v>324</v>
      </c>
      <c r="K326">
        <f t="shared" si="24"/>
        <v>0.00018799021777777248</v>
      </c>
      <c r="L326">
        <f t="shared" si="25"/>
        <v>0.9541336750071413</v>
      </c>
      <c r="M326">
        <f t="shared" si="26"/>
        <v>0.00022614422822630475</v>
      </c>
      <c r="N326">
        <f t="shared" si="27"/>
        <v>0.9421334831656941</v>
      </c>
    </row>
    <row r="327" spans="10:14" ht="15">
      <c r="J327">
        <v>325</v>
      </c>
      <c r="K327">
        <f t="shared" si="24"/>
        <v>0.0001867961368195919</v>
      </c>
      <c r="L327">
        <f t="shared" si="25"/>
        <v>0.9543210673031152</v>
      </c>
      <c r="M327">
        <f t="shared" si="26"/>
        <v>0.00022475749279290267</v>
      </c>
      <c r="N327">
        <f t="shared" si="27"/>
        <v>0.9423589330307172</v>
      </c>
    </row>
    <row r="328" spans="10:14" ht="15">
      <c r="J328">
        <v>326</v>
      </c>
      <c r="K328">
        <f t="shared" si="24"/>
        <v>0.00018561257142557145</v>
      </c>
      <c r="L328">
        <f t="shared" si="25"/>
        <v>0.9545072707859497</v>
      </c>
      <c r="M328">
        <f t="shared" si="26"/>
        <v>0.00022338263658046347</v>
      </c>
      <c r="N328">
        <f t="shared" si="27"/>
        <v>0.9425830021109999</v>
      </c>
    </row>
    <row r="329" spans="10:14" ht="15">
      <c r="J329">
        <v>327</v>
      </c>
      <c r="K329">
        <f t="shared" si="24"/>
        <v>0.00018443940200113927</v>
      </c>
      <c r="L329">
        <f t="shared" si="25"/>
        <v>0.9546922959112709</v>
      </c>
      <c r="M329">
        <f t="shared" si="26"/>
        <v>0.00022201952751560772</v>
      </c>
      <c r="N329">
        <f t="shared" si="27"/>
        <v>0.9428057022195738</v>
      </c>
    </row>
    <row r="330" spans="10:14" ht="15">
      <c r="J330">
        <v>328</v>
      </c>
      <c r="K330">
        <f t="shared" si="24"/>
        <v>0.00018327651062694666</v>
      </c>
      <c r="L330">
        <f t="shared" si="25"/>
        <v>0.9548761530159504</v>
      </c>
      <c r="M330">
        <f t="shared" si="26"/>
        <v>0.00022066803533972023</v>
      </c>
      <c r="N330">
        <f t="shared" si="27"/>
        <v>0.9430270450383075</v>
      </c>
    </row>
    <row r="331" spans="10:14" ht="15">
      <c r="J331">
        <v>329</v>
      </c>
      <c r="K331">
        <f t="shared" si="24"/>
        <v>0.00018212378103092135</v>
      </c>
      <c r="L331">
        <f t="shared" si="25"/>
        <v>0.9550588523197662</v>
      </c>
      <c r="M331">
        <f t="shared" si="26"/>
        <v>0.0002193280315791717</v>
      </c>
      <c r="N331">
        <f t="shared" si="27"/>
        <v>0.9432470421197056</v>
      </c>
    </row>
    <row r="332" spans="10:14" ht="15">
      <c r="J332">
        <v>330</v>
      </c>
      <c r="K332">
        <f t="shared" si="24"/>
        <v>0.000180981098560855</v>
      </c>
      <c r="L332">
        <f t="shared" si="25"/>
        <v>0.9552404039270365</v>
      </c>
      <c r="M332">
        <f t="shared" si="26"/>
        <v>0.00021799938951611597</v>
      </c>
      <c r="N332">
        <f t="shared" si="27"/>
        <v>0.9434657048886792</v>
      </c>
    </row>
    <row r="333" spans="10:14" ht="15">
      <c r="J333">
        <v>331</v>
      </c>
      <c r="K333">
        <f t="shared" si="24"/>
        <v>0.0001798483501575292</v>
      </c>
      <c r="L333">
        <f t="shared" si="25"/>
        <v>0.9554208178282261</v>
      </c>
      <c r="M333">
        <f t="shared" si="26"/>
        <v>0.0002166819841598375</v>
      </c>
      <c r="N333">
        <f t="shared" si="27"/>
        <v>0.9436830446442878</v>
      </c>
    </row>
    <row r="334" spans="10:14" ht="15">
      <c r="J334">
        <v>332</v>
      </c>
      <c r="K334">
        <f t="shared" si="24"/>
        <v>0.00017872542432835676</v>
      </c>
      <c r="L334">
        <f t="shared" si="25"/>
        <v>0.9556001039015258</v>
      </c>
      <c r="M334">
        <f t="shared" si="26"/>
        <v>0.00021537569221864755</v>
      </c>
      <c r="N334">
        <f t="shared" si="27"/>
        <v>0.9438990725614519</v>
      </c>
    </row>
    <row r="335" spans="10:14" ht="15">
      <c r="J335">
        <v>333</v>
      </c>
      <c r="K335">
        <f t="shared" si="24"/>
        <v>0.00017761221112152638</v>
      </c>
      <c r="L335">
        <f t="shared" si="25"/>
        <v>0.9557782719144067</v>
      </c>
      <c r="M335">
        <f t="shared" si="26"/>
        <v>0.0002140803920723108</v>
      </c>
      <c r="N335">
        <f t="shared" si="27"/>
        <v>0.9441137996926384</v>
      </c>
    </row>
    <row r="336" spans="10:14" ht="15">
      <c r="J336">
        <v>334</v>
      </c>
      <c r="K336">
        <f t="shared" si="24"/>
        <v>0.00017650860210064657</v>
      </c>
      <c r="L336">
        <f t="shared" si="25"/>
        <v>0.9559553315251477</v>
      </c>
      <c r="M336">
        <f t="shared" si="26"/>
        <v>0.00021279596374499358</v>
      </c>
      <c r="N336">
        <f t="shared" si="27"/>
        <v>0.9443272369695184</v>
      </c>
    </row>
    <row r="337" spans="10:14" ht="15">
      <c r="J337">
        <v>335</v>
      </c>
      <c r="K337">
        <f t="shared" si="24"/>
        <v>0.00017541449031987518</v>
      </c>
      <c r="L337">
        <f t="shared" si="25"/>
        <v>0.9561312922843385</v>
      </c>
      <c r="M337">
        <f t="shared" si="26"/>
        <v>0.0002115222888787194</v>
      </c>
      <c r="N337">
        <f t="shared" si="27"/>
        <v>0.9445393952045977</v>
      </c>
    </row>
    <row r="338" spans="10:14" ht="15">
      <c r="J338">
        <v>336</v>
      </c>
      <c r="K338">
        <f t="shared" si="24"/>
        <v>0.0001743297702995205</v>
      </c>
      <c r="L338">
        <f t="shared" si="25"/>
        <v>0.9563061636363581</v>
      </c>
      <c r="M338">
        <f t="shared" si="26"/>
        <v>0.00021025925070732853</v>
      </c>
      <c r="N338">
        <f t="shared" si="27"/>
        <v>0.9447502850928233</v>
      </c>
    </row>
    <row r="339" spans="10:14" ht="15">
      <c r="J339">
        <v>337</v>
      </c>
      <c r="K339">
        <f t="shared" si="24"/>
        <v>0.00017325433800210725</v>
      </c>
      <c r="L339">
        <f t="shared" si="25"/>
        <v>0.9564799549208294</v>
      </c>
      <c r="M339">
        <f t="shared" si="26"/>
        <v>0.00020900673403091772</v>
      </c>
      <c r="N339">
        <f t="shared" si="27"/>
        <v>0.9449599172131603</v>
      </c>
    </row>
    <row r="340" spans="10:14" ht="15">
      <c r="J340">
        <v>338</v>
      </c>
      <c r="K340">
        <f t="shared" si="24"/>
        <v>0.0001721880908088955</v>
      </c>
      <c r="L340">
        <f t="shared" si="25"/>
        <v>0.9566526753740483</v>
      </c>
      <c r="M340">
        <f t="shared" si="26"/>
        <v>0.00020776462519076609</v>
      </c>
      <c r="N340">
        <f t="shared" si="27"/>
        <v>0.945168302030147</v>
      </c>
    </row>
    <row r="341" spans="10:14" ht="15">
      <c r="J341">
        <v>339</v>
      </c>
      <c r="K341">
        <f t="shared" si="24"/>
        <v>0.00017113092749684904</v>
      </c>
      <c r="L341">
        <f t="shared" si="25"/>
        <v>0.9568243341303923</v>
      </c>
      <c r="M341">
        <f t="shared" si="26"/>
        <v>0.0002065328120447221</v>
      </c>
      <c r="N341">
        <f t="shared" si="27"/>
        <v>0.9453754498954232</v>
      </c>
    </row>
    <row r="342" spans="10:14" ht="15">
      <c r="J342">
        <v>340</v>
      </c>
      <c r="K342">
        <f t="shared" si="24"/>
        <v>0.0001700827482160283</v>
      </c>
      <c r="L342">
        <f t="shared" si="25"/>
        <v>0.956994940223704</v>
      </c>
      <c r="M342">
        <f t="shared" si="26"/>
        <v>0.0002053111839430478</v>
      </c>
      <c r="N342">
        <f t="shared" si="27"/>
        <v>0.9455813710492349</v>
      </c>
    </row>
    <row r="343" spans="10:14" ht="15">
      <c r="J343">
        <v>341</v>
      </c>
      <c r="K343">
        <f t="shared" si="24"/>
        <v>0.00016904345446742004</v>
      </c>
      <c r="L343">
        <f t="shared" si="25"/>
        <v>0.9571645025886536</v>
      </c>
      <c r="M343">
        <f t="shared" si="26"/>
        <v>0.00020409963170472042</v>
      </c>
      <c r="N343">
        <f t="shared" si="27"/>
        <v>0.9457860756219144</v>
      </c>
    </row>
    <row r="344" spans="10:14" ht="15">
      <c r="J344">
        <v>342</v>
      </c>
      <c r="K344">
        <f t="shared" si="24"/>
        <v>0.00016801294908117163</v>
      </c>
      <c r="L344">
        <f t="shared" si="25"/>
        <v>0.9573330300620785</v>
      </c>
      <c r="M344">
        <f t="shared" si="26"/>
        <v>0.00020289804759415542</v>
      </c>
      <c r="N344">
        <f t="shared" si="27"/>
        <v>0.9459895736353378</v>
      </c>
    </row>
    <row r="345" spans="10:14" ht="15">
      <c r="J345">
        <v>343</v>
      </c>
      <c r="K345">
        <f t="shared" si="24"/>
        <v>0.00016699113619524187</v>
      </c>
      <c r="L345">
        <f t="shared" si="25"/>
        <v>0.9575005313843018</v>
      </c>
      <c r="M345">
        <f t="shared" si="26"/>
        <v>0.00020170632529837332</v>
      </c>
      <c r="N345">
        <f t="shared" si="27"/>
        <v>0.9461918750043588</v>
      </c>
    </row>
    <row r="346" spans="10:14" ht="15">
      <c r="J346">
        <v>344</v>
      </c>
      <c r="K346">
        <f t="shared" si="24"/>
        <v>0.00016597792123444616</v>
      </c>
      <c r="L346">
        <f t="shared" si="25"/>
        <v>0.9576670152004298</v>
      </c>
      <c r="M346">
        <f t="shared" si="26"/>
        <v>0.00020052435990458234</v>
      </c>
      <c r="N346">
        <f t="shared" si="27"/>
        <v>0.9463929895382199</v>
      </c>
    </row>
    <row r="347" spans="10:14" ht="15">
      <c r="J347">
        <v>345</v>
      </c>
      <c r="K347">
        <f t="shared" si="24"/>
        <v>0.00016497321088988992</v>
      </c>
      <c r="L347">
        <f t="shared" si="25"/>
        <v>0.957832490061629</v>
      </c>
      <c r="M347">
        <f t="shared" si="26"/>
        <v>0.00019935204787816738</v>
      </c>
      <c r="N347">
        <f t="shared" si="27"/>
        <v>0.946592926941942</v>
      </c>
    </row>
    <row r="348" spans="10:14" ht="15">
      <c r="J348">
        <v>346</v>
      </c>
      <c r="K348">
        <f t="shared" si="24"/>
        <v>0.0001639769130987886</v>
      </c>
      <c r="L348">
        <f t="shared" si="25"/>
        <v>0.9579969644263806</v>
      </c>
      <c r="M348">
        <f t="shared" si="26"/>
        <v>0.00019818928704108492</v>
      </c>
      <c r="N348">
        <f t="shared" si="27"/>
        <v>0.9467916968176913</v>
      </c>
    </row>
    <row r="349" spans="10:14" ht="15">
      <c r="J349">
        <v>347</v>
      </c>
      <c r="K349">
        <f t="shared" si="24"/>
        <v>0.00016298893702465603</v>
      </c>
      <c r="L349">
        <f t="shared" si="25"/>
        <v>0.9581604466617187</v>
      </c>
      <c r="M349">
        <f t="shared" si="26"/>
        <v>0.00019703597655065715</v>
      </c>
      <c r="N349">
        <f t="shared" si="27"/>
        <v>0.9469893086661251</v>
      </c>
    </row>
    <row r="350" spans="10:14" ht="15">
      <c r="J350">
        <v>348</v>
      </c>
      <c r="K350">
        <f t="shared" si="24"/>
        <v>0.00016200919303786156</v>
      </c>
      <c r="L350">
        <f t="shared" si="25"/>
        <v>0.9583229450444458</v>
      </c>
      <c r="M350">
        <f t="shared" si="26"/>
        <v>0.00019589201687874138</v>
      </c>
      <c r="N350">
        <f t="shared" si="27"/>
        <v>0.9471857718877177</v>
      </c>
    </row>
    <row r="351" spans="10:14" ht="15">
      <c r="J351">
        <v>349</v>
      </c>
      <c r="K351">
        <f t="shared" si="24"/>
        <v>0.00016103759269654757</v>
      </c>
      <c r="L351">
        <f t="shared" si="25"/>
        <v>0.95848446776233</v>
      </c>
      <c r="M351">
        <f t="shared" si="26"/>
        <v>0.0001947573097912861</v>
      </c>
      <c r="N351">
        <f t="shared" si="27"/>
        <v>0.9473810957840633</v>
      </c>
    </row>
    <row r="352" spans="10:14" ht="15">
      <c r="J352">
        <v>350</v>
      </c>
      <c r="K352">
        <f t="shared" si="24"/>
        <v>0.00016007404872789066</v>
      </c>
      <c r="L352">
        <f t="shared" si="25"/>
        <v>0.9586450229152836</v>
      </c>
      <c r="M352">
        <f t="shared" si="26"/>
        <v>0.0001936317583282532</v>
      </c>
      <c r="N352">
        <f t="shared" si="27"/>
        <v>0.947575289559161</v>
      </c>
    </row>
    <row r="353" spans="10:14" ht="15">
      <c r="J353">
        <v>351</v>
      </c>
      <c r="K353">
        <f t="shared" si="24"/>
        <v>0.00015911847500971145</v>
      </c>
      <c r="L353">
        <f t="shared" si="25"/>
        <v>0.9588046185165232</v>
      </c>
      <c r="M353">
        <f t="shared" si="26"/>
        <v>0.00019251526678390517</v>
      </c>
      <c r="N353">
        <f t="shared" si="27"/>
        <v>0.9477683623206788</v>
      </c>
    </row>
    <row r="354" spans="10:14" ht="15">
      <c r="J354">
        <v>352</v>
      </c>
      <c r="K354">
        <f t="shared" si="24"/>
        <v>0.0001581707865524201</v>
      </c>
      <c r="L354">
        <f t="shared" si="25"/>
        <v>0.958963262493711</v>
      </c>
      <c r="M354">
        <f t="shared" si="26"/>
        <v>0.0001914077406874414</v>
      </c>
      <c r="N354">
        <f t="shared" si="27"/>
        <v>0.9479603230811979</v>
      </c>
    </row>
    <row r="355" spans="10:14" ht="15">
      <c r="J355">
        <v>353</v>
      </c>
      <c r="K355">
        <f t="shared" si="24"/>
        <v>0.0001572308994812899</v>
      </c>
      <c r="L355">
        <f t="shared" si="25"/>
        <v>0.959120962690078</v>
      </c>
      <c r="M355">
        <f t="shared" si="26"/>
        <v>0.00019030908678399324</v>
      </c>
      <c r="N355">
        <f t="shared" si="27"/>
        <v>0.9481511807594382</v>
      </c>
    </row>
    <row r="356" spans="10:14" ht="15">
      <c r="J356">
        <v>354</v>
      </c>
      <c r="K356">
        <f t="shared" si="24"/>
        <v>0.00015629873101905096</v>
      </c>
      <c r="L356">
        <f t="shared" si="25"/>
        <v>0.9592777268655311</v>
      </c>
      <c r="M356">
        <f t="shared" si="26"/>
        <v>0.00018921921301594534</v>
      </c>
      <c r="N356">
        <f t="shared" si="27"/>
        <v>0.9483409441814646</v>
      </c>
    </row>
    <row r="357" spans="10:14" ht="15">
      <c r="J357">
        <v>355</v>
      </c>
      <c r="K357">
        <f t="shared" si="24"/>
        <v>0.00015537419946880262</v>
      </c>
      <c r="L357">
        <f t="shared" si="25"/>
        <v>0.9594335626977416</v>
      </c>
      <c r="M357">
        <f t="shared" si="26"/>
        <v>0.00018813802850460343</v>
      </c>
      <c r="N357">
        <f t="shared" si="27"/>
        <v>0.9485296220818761</v>
      </c>
    </row>
    <row r="358" spans="10:14" ht="15">
      <c r="J358">
        <v>356</v>
      </c>
      <c r="K358">
        <f t="shared" si="24"/>
        <v>0.00015445722419723528</v>
      </c>
      <c r="L358">
        <f t="shared" si="25"/>
        <v>0.9595884777832168</v>
      </c>
      <c r="M358">
        <f t="shared" si="26"/>
        <v>0.000187065443532181</v>
      </c>
      <c r="N358">
        <f t="shared" si="27"/>
        <v>0.9487172231049742</v>
      </c>
    </row>
    <row r="359" spans="10:14" ht="15">
      <c r="J359">
        <v>357</v>
      </c>
      <c r="K359">
        <f t="shared" si="24"/>
        <v>0.0001535477256181499</v>
      </c>
      <c r="L359">
        <f t="shared" si="25"/>
        <v>0.9597424796383555</v>
      </c>
      <c r="M359">
        <f t="shared" si="26"/>
        <v>0.00018600136952410875</v>
      </c>
      <c r="N359">
        <f t="shared" si="27"/>
        <v>0.948903755805916</v>
      </c>
    </row>
    <row r="360" spans="10:14" ht="15">
      <c r="J360">
        <v>358</v>
      </c>
      <c r="K360">
        <f t="shared" si="24"/>
        <v>0.00015264562517628024</v>
      </c>
      <c r="L360">
        <f t="shared" si="25"/>
        <v>0.9598955757004874</v>
      </c>
      <c r="M360">
        <f t="shared" si="26"/>
        <v>0.0001849457190316563</v>
      </c>
      <c r="N360">
        <f t="shared" si="27"/>
        <v>0.9490892286518486</v>
      </c>
    </row>
    <row r="361" spans="10:14" ht="15">
      <c r="J361">
        <v>359</v>
      </c>
      <c r="K361">
        <f t="shared" si="24"/>
        <v>0.00015175084533140113</v>
      </c>
      <c r="L361">
        <f t="shared" si="25"/>
        <v>0.9600477733288959</v>
      </c>
      <c r="M361">
        <f t="shared" si="26"/>
        <v>0.00018389840571486667</v>
      </c>
      <c r="N361">
        <f t="shared" si="27"/>
        <v>0.9492736500230258</v>
      </c>
    </row>
    <row r="362" spans="10:14" ht="15">
      <c r="J362">
        <v>360</v>
      </c>
      <c r="K362">
        <f t="shared" si="24"/>
        <v>0.00015086330954272259</v>
      </c>
      <c r="L362">
        <f t="shared" si="25"/>
        <v>0.9601990798058248</v>
      </c>
      <c r="M362">
        <f t="shared" si="26"/>
        <v>0.00018285934432578173</v>
      </c>
      <c r="N362">
        <f t="shared" si="27"/>
        <v>0.949457028213909</v>
      </c>
    </row>
    <row r="363" spans="10:14" ht="15">
      <c r="J363">
        <v>361</v>
      </c>
      <c r="K363">
        <f t="shared" si="24"/>
        <v>0.00014998294225356315</v>
      </c>
      <c r="L363">
        <f t="shared" si="25"/>
        <v>0.9603495023374704</v>
      </c>
      <c r="M363">
        <f t="shared" si="26"/>
        <v>0.0001818284506919739</v>
      </c>
      <c r="N363">
        <f t="shared" si="27"/>
        <v>0.9496393714342507</v>
      </c>
    </row>
    <row r="364" spans="10:14" ht="15">
      <c r="J364">
        <v>362</v>
      </c>
      <c r="K364">
        <f t="shared" si="24"/>
        <v>0.00014910966887629455</v>
      </c>
      <c r="L364">
        <f t="shared" si="25"/>
        <v>0.9604990480549586</v>
      </c>
      <c r="M364">
        <f t="shared" si="26"/>
        <v>0.0001808056417003572</v>
      </c>
      <c r="N364">
        <f t="shared" si="27"/>
        <v>0.949820687810162</v>
      </c>
    </row>
    <row r="365" spans="10:14" ht="15">
      <c r="J365">
        <v>363</v>
      </c>
      <c r="K365">
        <f t="shared" si="24"/>
        <v>0.0001482434157775554</v>
      </c>
      <c r="L365">
        <f t="shared" si="25"/>
        <v>0.9606477240153054</v>
      </c>
      <c r="M365">
        <f t="shared" si="26"/>
        <v>0.0001797908352812885</v>
      </c>
      <c r="N365">
        <f t="shared" si="27"/>
        <v>0.9500009853851641</v>
      </c>
    </row>
    <row r="366" spans="10:14" ht="15">
      <c r="J366">
        <v>364</v>
      </c>
      <c r="K366">
        <f t="shared" si="24"/>
        <v>0.0001473841102637264</v>
      </c>
      <c r="L366">
        <f t="shared" si="25"/>
        <v>0.960795537202365</v>
      </c>
      <c r="M366">
        <f t="shared" si="26"/>
        <v>0.0001787839503929412</v>
      </c>
      <c r="N366">
        <f t="shared" si="27"/>
        <v>0.9501802721212236</v>
      </c>
    </row>
    <row r="367" spans="10:14" ht="15">
      <c r="J367">
        <v>365</v>
      </c>
      <c r="K367">
        <f t="shared" si="24"/>
        <v>0.00014653168056666006</v>
      </c>
      <c r="L367">
        <f t="shared" si="25"/>
        <v>0.9609424945277617</v>
      </c>
      <c r="M367">
        <f t="shared" si="26"/>
        <v>0.00017778490700595957</v>
      </c>
      <c r="N367">
        <f t="shared" si="27"/>
        <v>0.9503585558997727</v>
      </c>
    </row>
    <row r="368" spans="10:14" ht="15">
      <c r="J368">
        <v>366</v>
      </c>
      <c r="K368">
        <f t="shared" si="24"/>
        <v>0.0001456860558296669</v>
      </c>
      <c r="L368">
        <f t="shared" si="25"/>
        <v>0.9610886028318084</v>
      </c>
      <c r="M368">
        <f t="shared" si="26"/>
        <v>0.00017679362608836677</v>
      </c>
      <c r="N368">
        <f t="shared" si="27"/>
        <v>0.9505358445227143</v>
      </c>
    </row>
    <row r="369" spans="10:14" ht="15">
      <c r="J369">
        <v>367</v>
      </c>
      <c r="K369">
        <f t="shared" si="24"/>
        <v>0.00014484716609374315</v>
      </c>
      <c r="L369">
        <f t="shared" si="25"/>
        <v>0.9612338688844115</v>
      </c>
      <c r="M369">
        <f t="shared" si="26"/>
        <v>0.00017581002959074453</v>
      </c>
      <c r="N369">
        <f t="shared" si="27"/>
        <v>0.950712145713412</v>
      </c>
    </row>
    <row r="370" spans="10:14" ht="15">
      <c r="J370">
        <v>368</v>
      </c>
      <c r="K370">
        <f t="shared" si="24"/>
        <v>0.00014401494228404198</v>
      </c>
      <c r="L370">
        <f t="shared" si="25"/>
        <v>0.9613782993859616</v>
      </c>
      <c r="M370">
        <f t="shared" si="26"/>
        <v>0.00017483404043166852</v>
      </c>
      <c r="N370">
        <f t="shared" si="27"/>
        <v>0.9508874671176648</v>
      </c>
    </row>
    <row r="371" spans="10:14" ht="15">
      <c r="J371">
        <v>369</v>
      </c>
      <c r="K371">
        <f t="shared" si="24"/>
        <v>0.00014318931619658183</v>
      </c>
      <c r="L371">
        <f t="shared" si="25"/>
        <v>0.9615219009682109</v>
      </c>
      <c r="M371">
        <f t="shared" si="26"/>
        <v>0.00017386558248338798</v>
      </c>
      <c r="N371">
        <f t="shared" si="27"/>
        <v>0.9510618163046686</v>
      </c>
    </row>
    <row r="372" spans="10:14" ht="15">
      <c r="J372">
        <v>370</v>
      </c>
      <c r="K372">
        <f t="shared" si="24"/>
        <v>0.0001423702204851874</v>
      </c>
      <c r="L372">
        <f t="shared" si="25"/>
        <v>0.9616646801951374</v>
      </c>
      <c r="M372">
        <f t="shared" si="26"/>
        <v>0.0001729045805577593</v>
      </c>
      <c r="N372">
        <f t="shared" si="27"/>
        <v>0.9512352007679622</v>
      </c>
    </row>
    <row r="373" spans="10:14" ht="15">
      <c r="J373">
        <v>371</v>
      </c>
      <c r="K373">
        <f t="shared" si="24"/>
        <v>0.00014155758864865426</v>
      </c>
      <c r="L373">
        <f t="shared" si="25"/>
        <v>0.9618066435637969</v>
      </c>
      <c r="M373">
        <f t="shared" si="26"/>
        <v>0.00017195096039241556</v>
      </c>
      <c r="N373">
        <f t="shared" si="27"/>
        <v>0.9514076279263607</v>
      </c>
    </row>
    <row r="374" spans="10:14" ht="15">
      <c r="J374">
        <v>372</v>
      </c>
      <c r="K374">
        <f t="shared" si="24"/>
        <v>0.00014075135501814094</v>
      </c>
      <c r="L374">
        <f t="shared" si="25"/>
        <v>0.9619477975051609</v>
      </c>
      <c r="M374">
        <f t="shared" si="26"/>
        <v>0.00017100464863717706</v>
      </c>
      <c r="N374">
        <f t="shared" si="27"/>
        <v>0.9515791051248738</v>
      </c>
    </row>
    <row r="375" spans="10:14" ht="15">
      <c r="J375">
        <v>373</v>
      </c>
      <c r="K375">
        <f t="shared" si="24"/>
        <v>0.00013995145474477735</v>
      </c>
      <c r="L375">
        <f t="shared" si="25"/>
        <v>0.9620881483849433</v>
      </c>
      <c r="M375">
        <f t="shared" si="26"/>
        <v>0.00017006557284068863</v>
      </c>
      <c r="N375">
        <f t="shared" si="27"/>
        <v>0.9517496396356114</v>
      </c>
    </row>
    <row r="376" spans="10:14" ht="15">
      <c r="J376">
        <v>374</v>
      </c>
      <c r="K376">
        <f t="shared" si="24"/>
        <v>0.0001391578237874877</v>
      </c>
      <c r="L376">
        <f t="shared" si="25"/>
        <v>0.9622277025044137</v>
      </c>
      <c r="M376">
        <f t="shared" si="26"/>
        <v>0.00016913366143729303</v>
      </c>
      <c r="N376">
        <f t="shared" si="27"/>
        <v>0.9519192386586764</v>
      </c>
    </row>
    <row r="377" spans="10:14" ht="15">
      <c r="J377">
        <v>375</v>
      </c>
      <c r="K377">
        <f t="shared" si="24"/>
        <v>0.00013837039890102223</v>
      </c>
      <c r="L377">
        <f t="shared" si="25"/>
        <v>0.9623664661011998</v>
      </c>
      <c r="M377">
        <f t="shared" si="26"/>
        <v>0.00016820884373411641</v>
      </c>
      <c r="N377">
        <f t="shared" si="27"/>
        <v>0.9520879093230432</v>
      </c>
    </row>
    <row r="378" spans="10:14" ht="15">
      <c r="J378">
        <v>376</v>
      </c>
      <c r="K378">
        <f t="shared" si="24"/>
        <v>0.00013758911762419606</v>
      </c>
      <c r="L378">
        <f t="shared" si="25"/>
        <v>0.9625044453500771</v>
      </c>
      <c r="M378">
        <f t="shared" si="26"/>
        <v>0.0001672910498983803</v>
      </c>
      <c r="N378">
        <f t="shared" si="27"/>
        <v>0.9522556586874245</v>
      </c>
    </row>
    <row r="379" spans="10:14" ht="15">
      <c r="J379">
        <v>377</v>
      </c>
      <c r="K379">
        <f t="shared" si="24"/>
        <v>0.00013681391826832862</v>
      </c>
      <c r="L379">
        <f t="shared" si="25"/>
        <v>0.9626416463637467</v>
      </c>
      <c r="M379">
        <f t="shared" si="26"/>
        <v>0.00016638021094492834</v>
      </c>
      <c r="N379">
        <f t="shared" si="27"/>
        <v>0.9524224937411248</v>
      </c>
    </row>
    <row r="380" spans="10:14" ht="15">
      <c r="J380">
        <v>378</v>
      </c>
      <c r="K380">
        <f t="shared" si="24"/>
        <v>0.0001360447399058847</v>
      </c>
      <c r="L380">
        <f t="shared" si="25"/>
        <v>0.9627780751936031</v>
      </c>
      <c r="M380">
        <f t="shared" si="26"/>
        <v>0.0001654762587239589</v>
      </c>
      <c r="N380">
        <f t="shared" si="27"/>
        <v>0.9525884214048826</v>
      </c>
    </row>
    <row r="381" spans="10:14" ht="15">
      <c r="J381">
        <v>379</v>
      </c>
      <c r="K381">
        <f t="shared" si="24"/>
        <v>0.00013528152235930214</v>
      </c>
      <c r="L381">
        <f t="shared" si="25"/>
        <v>0.962913737830489</v>
      </c>
      <c r="M381">
        <f t="shared" si="26"/>
        <v>0.00016457912590896702</v>
      </c>
      <c r="N381">
        <f t="shared" si="27"/>
        <v>0.9527534485316991</v>
      </c>
    </row>
    <row r="382" spans="10:14" ht="15">
      <c r="J382">
        <v>380</v>
      </c>
      <c r="K382">
        <f t="shared" si="24"/>
        <v>0.00013452420619001728</v>
      </c>
      <c r="L382">
        <f t="shared" si="25"/>
        <v>0.9630486402054395</v>
      </c>
      <c r="M382">
        <f t="shared" si="26"/>
        <v>0.00016368874598488727</v>
      </c>
      <c r="N382">
        <f t="shared" si="27"/>
        <v>0.9529175819076553</v>
      </c>
    </row>
    <row r="383" spans="10:14" ht="15">
      <c r="J383">
        <v>381</v>
      </c>
      <c r="K383">
        <f t="shared" si="24"/>
        <v>0.00013377273268767235</v>
      </c>
      <c r="L383">
        <f t="shared" si="25"/>
        <v>0.9631827881904167</v>
      </c>
      <c r="M383">
        <f t="shared" si="26"/>
        <v>0.00016280505323643801</v>
      </c>
      <c r="N383">
        <f t="shared" si="27"/>
        <v>0.9530808282527186</v>
      </c>
    </row>
    <row r="384" spans="10:14" ht="15">
      <c r="J384">
        <v>382</v>
      </c>
      <c r="K384">
        <f t="shared" si="24"/>
        <v>0.0001330270438595072</v>
      </c>
      <c r="L384">
        <f t="shared" si="25"/>
        <v>0.9633161875990317</v>
      </c>
      <c r="M384">
        <f t="shared" si="26"/>
        <v>0.0001619279827366575</v>
      </c>
      <c r="N384">
        <f t="shared" si="27"/>
        <v>0.9532431942215358</v>
      </c>
    </row>
    <row r="385" spans="10:14" ht="15">
      <c r="J385">
        <v>383</v>
      </c>
      <c r="K385">
        <f t="shared" si="24"/>
        <v>0.00013228708241993053</v>
      </c>
      <c r="L385">
        <f t="shared" si="25"/>
        <v>0.9634488441872574</v>
      </c>
      <c r="M385">
        <f t="shared" si="26"/>
        <v>0.00016105747033563092</v>
      </c>
      <c r="N385">
        <f t="shared" si="27"/>
        <v>0.9534046864042163</v>
      </c>
    </row>
    <row r="386" spans="10:14" ht="15">
      <c r="J386">
        <v>384</v>
      </c>
      <c r="K386">
        <f t="shared" si="24"/>
        <v>0.0001315527917802667</v>
      </c>
      <c r="L386">
        <f t="shared" si="25"/>
        <v>0.9635807636541306</v>
      </c>
      <c r="M386">
        <f t="shared" si="26"/>
        <v>0.00016019345264940785</v>
      </c>
      <c r="N386">
        <f t="shared" si="27"/>
        <v>0.9535653113271035</v>
      </c>
    </row>
    <row r="387" spans="10:14" ht="15">
      <c r="J387">
        <v>385</v>
      </c>
      <c r="K387">
        <f t="shared" si="24"/>
        <v>0.00013082411603867458</v>
      </c>
      <c r="L387">
        <f t="shared" si="25"/>
        <v>0.9637119516424432</v>
      </c>
      <c r="M387">
        <f t="shared" si="26"/>
        <v>0.0001593358670491002</v>
      </c>
      <c r="N387">
        <f t="shared" si="27"/>
        <v>0.9537250754535356</v>
      </c>
    </row>
    <row r="388" spans="10:14" ht="15">
      <c r="J388">
        <v>386</v>
      </c>
      <c r="K388">
        <f aca="true" t="shared" si="28" ref="K388:K451">_xlfn.LOGNORM.DIST(J388,$F$2,$G$2,FALSE)</f>
        <v>0.00013010099997023706</v>
      </c>
      <c r="L388">
        <f aca="true" t="shared" si="29" ref="L388:L451">_xlfn.LOGNORM.DIST(J388,$F$2,$G$2,TRUE)</f>
        <v>0.9638424137394248</v>
      </c>
      <c r="M388">
        <f aca="true" t="shared" si="30" ref="M388:M451">_xlfn.LOGNORM.DIST(J388,$I$2,$G$2,FALSE)</f>
        <v>0.0001584846516501622</v>
      </c>
      <c r="N388">
        <f aca="true" t="shared" si="31" ref="N388:N451">_xlfn.LOGNORM.DIST(J388,$I$2,$G$2,TRUE)</f>
        <v>0.9538839851845942</v>
      </c>
    </row>
    <row r="389" spans="10:14" ht="15">
      <c r="J389">
        <v>387</v>
      </c>
      <c r="K389">
        <f t="shared" si="28"/>
        <v>0.00012938338901721485</v>
      </c>
      <c r="L389">
        <f t="shared" si="29"/>
        <v>0.9639721554774148</v>
      </c>
      <c r="M389">
        <f t="shared" si="30"/>
        <v>0.00015763974530184723</v>
      </c>
      <c r="N389">
        <f t="shared" si="31"/>
        <v>0.9540420468598446</v>
      </c>
    </row>
    <row r="390" spans="10:14" ht="15">
      <c r="J390">
        <v>388</v>
      </c>
      <c r="K390">
        <f t="shared" si="28"/>
        <v>0.0001286712292794646</v>
      </c>
      <c r="L390">
        <f t="shared" si="29"/>
        <v>0.9641011823345239</v>
      </c>
      <c r="M390">
        <f t="shared" si="30"/>
        <v>0.00015680108757683872</v>
      </c>
      <c r="N390">
        <f t="shared" si="31"/>
        <v>0.9541992667580643</v>
      </c>
    </row>
    <row r="391" spans="10:14" ht="15">
      <c r="J391">
        <v>389</v>
      </c>
      <c r="K391">
        <f t="shared" si="28"/>
        <v>0.00012796446750501617</v>
      </c>
      <c r="L391">
        <f t="shared" si="29"/>
        <v>0.9642294997352877</v>
      </c>
      <c r="M391">
        <f t="shared" si="30"/>
        <v>0.00015596861876104916</v>
      </c>
      <c r="N391">
        <f t="shared" si="31"/>
        <v>0.9543556510979603</v>
      </c>
    </row>
    <row r="392" spans="10:14" ht="15">
      <c r="J392">
        <v>390</v>
      </c>
      <c r="K392">
        <f t="shared" si="28"/>
        <v>0.00012726305108080394</v>
      </c>
      <c r="L392">
        <f t="shared" si="29"/>
        <v>0.9643571130513102</v>
      </c>
      <c r="M392">
        <f t="shared" si="30"/>
        <v>0.00015514227984359045</v>
      </c>
      <c r="N392">
        <f t="shared" si="31"/>
        <v>0.9545112060388782</v>
      </c>
    </row>
    <row r="393" spans="10:14" ht="15">
      <c r="J393">
        <v>391</v>
      </c>
      <c r="K393">
        <f t="shared" si="28"/>
        <v>0.00012656692802355977</v>
      </c>
      <c r="L393">
        <f t="shared" si="29"/>
        <v>0.9644840276018981</v>
      </c>
      <c r="M393">
        <f t="shared" si="30"/>
        <v>0.00015432201250690242</v>
      </c>
      <c r="N393">
        <f t="shared" si="31"/>
        <v>0.9546659376815001</v>
      </c>
    </row>
    <row r="394" spans="10:14" ht="15">
      <c r="J394">
        <v>392</v>
      </c>
      <c r="K394">
        <f t="shared" si="28"/>
        <v>0.0001258760469708447</v>
      </c>
      <c r="L394">
        <f t="shared" si="29"/>
        <v>0.9646102486546855</v>
      </c>
      <c r="M394">
        <f t="shared" si="30"/>
        <v>0.00015350775911705027</v>
      </c>
      <c r="N394">
        <f t="shared" si="31"/>
        <v>0.9548198520685334</v>
      </c>
    </row>
    <row r="395" spans="10:14" ht="15">
      <c r="J395">
        <v>393</v>
      </c>
      <c r="K395">
        <f t="shared" si="28"/>
        <v>0.00012519035717224045</v>
      </c>
      <c r="L395">
        <f t="shared" si="29"/>
        <v>0.964735781426251</v>
      </c>
      <c r="M395">
        <f t="shared" si="30"/>
        <v>0.00015269946271417018</v>
      </c>
      <c r="N395">
        <f t="shared" si="31"/>
        <v>0.9549729551853892</v>
      </c>
    </row>
    <row r="396" spans="10:14" ht="15">
      <c r="J396">
        <v>394</v>
      </c>
      <c r="K396">
        <f t="shared" si="28"/>
        <v>0.00012450980848067913</v>
      </c>
      <c r="L396">
        <f t="shared" si="29"/>
        <v>0.9648606310827257</v>
      </c>
      <c r="M396">
        <f t="shared" si="30"/>
        <v>0.00015189706700307988</v>
      </c>
      <c r="N396">
        <f t="shared" si="31"/>
        <v>0.9551252529608517</v>
      </c>
    </row>
    <row r="397" spans="10:14" ht="15">
      <c r="J397">
        <v>395</v>
      </c>
      <c r="K397">
        <f t="shared" si="28"/>
        <v>0.0001238343513439165</v>
      </c>
      <c r="L397">
        <f t="shared" si="29"/>
        <v>0.9649848027403909</v>
      </c>
      <c r="M397">
        <f t="shared" si="30"/>
        <v>0.00015110051634403408</v>
      </c>
      <c r="N397">
        <f t="shared" si="31"/>
        <v>0.9552767512677388</v>
      </c>
    </row>
    <row r="398" spans="10:14" ht="15">
      <c r="J398">
        <v>396</v>
      </c>
      <c r="K398">
        <f t="shared" si="28"/>
        <v>0.0001231639367961468</v>
      </c>
      <c r="L398">
        <f t="shared" si="29"/>
        <v>0.96510830146627</v>
      </c>
      <c r="M398">
        <f t="shared" si="30"/>
        <v>0.000150309755743633</v>
      </c>
      <c r="N398">
        <f t="shared" si="31"/>
        <v>0.9554274559235523</v>
      </c>
    </row>
    <row r="399" spans="10:14" ht="15">
      <c r="J399">
        <v>397</v>
      </c>
      <c r="K399">
        <f t="shared" si="28"/>
        <v>0.000122498516449753</v>
      </c>
      <c r="L399">
        <f t="shared" si="29"/>
        <v>0.9652311322787106</v>
      </c>
      <c r="M399">
        <f t="shared" si="30"/>
        <v>0.00014952473084587573</v>
      </c>
      <c r="N399">
        <f t="shared" si="31"/>
        <v>0.95557737269112</v>
      </c>
    </row>
    <row r="400" spans="10:14" ht="15">
      <c r="J400">
        <v>398</v>
      </c>
      <c r="K400">
        <f t="shared" si="28"/>
        <v>0.00012183804248719323</v>
      </c>
      <c r="L400">
        <f t="shared" si="29"/>
        <v>0.965353300147958</v>
      </c>
      <c r="M400">
        <f t="shared" si="30"/>
        <v>0.0001487453879233607</v>
      </c>
      <c r="N400">
        <f t="shared" si="31"/>
        <v>0.9557265072792288</v>
      </c>
    </row>
    <row r="401" spans="10:14" ht="15">
      <c r="J401">
        <v>399</v>
      </c>
      <c r="K401">
        <f t="shared" si="28"/>
        <v>0.00012118246765301788</v>
      </c>
      <c r="L401">
        <f t="shared" si="29"/>
        <v>0.9654748099967216</v>
      </c>
      <c r="M401">
        <f t="shared" si="30"/>
        <v>0.0001479716738686201</v>
      </c>
      <c r="N401">
        <f t="shared" si="31"/>
        <v>0.9558748653432492</v>
      </c>
    </row>
    <row r="402" spans="10:14" ht="15">
      <c r="J402">
        <v>400</v>
      </c>
      <c r="K402">
        <f t="shared" si="28"/>
        <v>0.00012053174524601703</v>
      </c>
      <c r="L402">
        <f t="shared" si="29"/>
        <v>0.9655956667007336</v>
      </c>
      <c r="M402">
        <f t="shared" si="30"/>
        <v>0.00014720353618560437</v>
      </c>
      <c r="N402">
        <f t="shared" si="31"/>
        <v>0.9560224524857499</v>
      </c>
    </row>
    <row r="403" spans="10:14" ht="15">
      <c r="J403">
        <v>401</v>
      </c>
      <c r="K403">
        <f t="shared" si="28"/>
        <v>0.00011988582911149532</v>
      </c>
      <c r="L403">
        <f t="shared" si="29"/>
        <v>0.9657158750892986</v>
      </c>
      <c r="M403">
        <f t="shared" si="30"/>
        <v>0.00014644092298129007</v>
      </c>
      <c r="N403">
        <f t="shared" si="31"/>
        <v>0.9561692742571066</v>
      </c>
    </row>
    <row r="404" spans="10:14" ht="15">
      <c r="J404">
        <v>402</v>
      </c>
      <c r="K404">
        <f t="shared" si="28"/>
        <v>0.0001192446736336709</v>
      </c>
      <c r="L404">
        <f t="shared" si="29"/>
        <v>0.9658354399458363</v>
      </c>
      <c r="M404">
        <f t="shared" si="30"/>
        <v>0.00014568378295743318</v>
      </c>
      <c r="N404">
        <f t="shared" si="31"/>
        <v>0.9563153361560995</v>
      </c>
    </row>
    <row r="405" spans="10:14" ht="15">
      <c r="J405">
        <v>403</v>
      </c>
      <c r="K405">
        <f t="shared" si="28"/>
        <v>0.00011860823372819993</v>
      </c>
      <c r="L405">
        <f t="shared" si="29"/>
        <v>0.9659543660084174</v>
      </c>
      <c r="M405">
        <f t="shared" si="30"/>
        <v>0.0001449320654024439</v>
      </c>
      <c r="N405">
        <f t="shared" si="31"/>
        <v>0.9564606436305046</v>
      </c>
    </row>
    <row r="406" spans="10:14" ht="15">
      <c r="J406">
        <v>404</v>
      </c>
      <c r="K406">
        <f t="shared" si="28"/>
        <v>0.0001179764648348148</v>
      </c>
      <c r="L406">
        <f t="shared" si="29"/>
        <v>0.966072657970291</v>
      </c>
      <c r="M406">
        <f t="shared" si="30"/>
        <v>0.00014418572018339766</v>
      </c>
      <c r="N406">
        <f t="shared" si="31"/>
        <v>0.9566052020776767</v>
      </c>
    </row>
    <row r="407" spans="10:14" ht="15">
      <c r="J407">
        <v>405</v>
      </c>
      <c r="K407">
        <f t="shared" si="28"/>
        <v>0.00011734932291009042</v>
      </c>
      <c r="L407">
        <f t="shared" si="29"/>
        <v>0.9661903204804043</v>
      </c>
      <c r="M407">
        <f t="shared" si="30"/>
        <v>0.00014344469773816944</v>
      </c>
      <c r="N407">
        <f t="shared" si="31"/>
        <v>0.9567490168451231</v>
      </c>
    </row>
    <row r="408" spans="10:14" ht="15">
      <c r="J408">
        <v>406</v>
      </c>
      <c r="K408">
        <f t="shared" si="28"/>
        <v>0.00011672676442031582</v>
      </c>
      <c r="L408">
        <f t="shared" si="29"/>
        <v>0.9663073581439172</v>
      </c>
      <c r="M408">
        <f t="shared" si="30"/>
        <v>0.00014270894906768869</v>
      </c>
      <c r="N408">
        <f t="shared" si="31"/>
        <v>0.9568920932310718</v>
      </c>
    </row>
    <row r="409" spans="10:14" ht="15">
      <c r="J409">
        <v>407</v>
      </c>
      <c r="K409">
        <f t="shared" si="28"/>
        <v>0.00011610874633448858</v>
      </c>
      <c r="L409">
        <f t="shared" si="29"/>
        <v>0.9664237755227074</v>
      </c>
      <c r="M409">
        <f t="shared" si="30"/>
        <v>0.00014197842572832636</v>
      </c>
      <c r="N409">
        <f t="shared" si="31"/>
        <v>0.9570344364850295</v>
      </c>
    </row>
    <row r="410" spans="10:14" ht="15">
      <c r="J410">
        <v>408</v>
      </c>
      <c r="K410">
        <f t="shared" si="28"/>
        <v>0.00011549522611741532</v>
      </c>
      <c r="L410">
        <f t="shared" si="29"/>
        <v>0.9665395771358704</v>
      </c>
      <c r="M410">
        <f t="shared" si="30"/>
        <v>0.00014125307982439033</v>
      </c>
      <c r="N410">
        <f t="shared" si="31"/>
        <v>0.9571760518083342</v>
      </c>
    </row>
    <row r="411" spans="10:14" ht="15">
      <c r="J411">
        <v>409</v>
      </c>
      <c r="K411">
        <f t="shared" si="28"/>
        <v>0.000114886161722924</v>
      </c>
      <c r="L411">
        <f t="shared" si="29"/>
        <v>0.9666547674602111</v>
      </c>
      <c r="M411">
        <f t="shared" si="30"/>
        <v>0.0001405328640007474</v>
      </c>
      <c r="N411">
        <f t="shared" si="31"/>
        <v>0.9573169443546992</v>
      </c>
    </row>
    <row r="412" spans="10:14" ht="15">
      <c r="J412">
        <v>410</v>
      </c>
      <c r="K412">
        <f t="shared" si="28"/>
        <v>0.00011428151158718594</v>
      </c>
      <c r="L412">
        <f t="shared" si="29"/>
        <v>0.9667693509307305</v>
      </c>
      <c r="M412">
        <f t="shared" si="30"/>
        <v>0.0001398177314355541</v>
      </c>
      <c r="N412">
        <f t="shared" si="31"/>
        <v>0.9574571192307494</v>
      </c>
    </row>
    <row r="413" spans="10:14" ht="15">
      <c r="J413">
        <v>411</v>
      </c>
      <c r="K413">
        <f t="shared" si="28"/>
        <v>0.00011368123462213887</v>
      </c>
      <c r="L413">
        <f t="shared" si="29"/>
        <v>0.9668833319411038</v>
      </c>
      <c r="M413">
        <f t="shared" si="30"/>
        <v>0.00013910763583310643</v>
      </c>
      <c r="N413">
        <f t="shared" si="31"/>
        <v>0.957596581496552</v>
      </c>
    </row>
    <row r="414" spans="10:14" ht="15">
      <c r="J414">
        <v>412</v>
      </c>
      <c r="K414">
        <f t="shared" si="28"/>
        <v>0.00011308529020901833</v>
      </c>
      <c r="L414">
        <f t="shared" si="29"/>
        <v>0.9669967148441536</v>
      </c>
      <c r="M414">
        <f t="shared" si="30"/>
        <v>0.00013840253141679664</v>
      </c>
      <c r="N414">
        <f t="shared" si="31"/>
        <v>0.9577353361661386</v>
      </c>
    </row>
    <row r="415" spans="10:14" ht="15">
      <c r="J415">
        <v>413</v>
      </c>
      <c r="K415">
        <f t="shared" si="28"/>
        <v>0.00011249363819198978</v>
      </c>
      <c r="L415">
        <f t="shared" si="29"/>
        <v>0.9671095039523155</v>
      </c>
      <c r="M415">
        <f t="shared" si="30"/>
        <v>0.0001377023729221836</v>
      </c>
      <c r="N415">
        <f t="shared" si="31"/>
        <v>0.9578733882080206</v>
      </c>
    </row>
    <row r="416" spans="10:14" ht="15">
      <c r="J416">
        <v>414</v>
      </c>
      <c r="K416">
        <f t="shared" si="28"/>
        <v>0.00011190623887187982</v>
      </c>
      <c r="L416">
        <f t="shared" si="29"/>
        <v>0.9672217035380982</v>
      </c>
      <c r="M416">
        <f t="shared" si="30"/>
        <v>0.0001370071155901676</v>
      </c>
      <c r="N416">
        <f t="shared" si="31"/>
        <v>0.9580107425456983</v>
      </c>
    </row>
    <row r="417" spans="10:14" ht="15">
      <c r="J417">
        <v>415</v>
      </c>
      <c r="K417">
        <f t="shared" si="28"/>
        <v>0.00011132305300000768</v>
      </c>
      <c r="L417">
        <f t="shared" si="29"/>
        <v>0.967333317834537</v>
      </c>
      <c r="M417">
        <f t="shared" si="30"/>
        <v>0.00013631671516027232</v>
      </c>
      <c r="N417">
        <f t="shared" si="31"/>
        <v>0.9581474040581628</v>
      </c>
    </row>
    <row r="418" spans="10:14" ht="15">
      <c r="J418">
        <v>416</v>
      </c>
      <c r="K418">
        <f t="shared" si="28"/>
        <v>0.00011074404177211087</v>
      </c>
      <c r="L418">
        <f t="shared" si="29"/>
        <v>0.9674443510356413</v>
      </c>
      <c r="M418">
        <f t="shared" si="30"/>
        <v>0.00013563112786402974</v>
      </c>
      <c r="N418">
        <f t="shared" si="31"/>
        <v>0.9582833775803913</v>
      </c>
    </row>
    <row r="419" spans="10:14" ht="15">
      <c r="J419">
        <v>417</v>
      </c>
      <c r="K419">
        <f t="shared" si="28"/>
        <v>0.00011016916682237064</v>
      </c>
      <c r="L419">
        <f t="shared" si="29"/>
        <v>0.9675548072968359</v>
      </c>
      <c r="M419">
        <f t="shared" si="30"/>
        <v>0.00013495031041846827</v>
      </c>
      <c r="N419">
        <f t="shared" si="31"/>
        <v>0.9584186679038358</v>
      </c>
    </row>
    <row r="420" spans="10:14" ht="15">
      <c r="J420">
        <v>418</v>
      </c>
      <c r="K420">
        <f t="shared" si="28"/>
        <v>0.00010959839021752258</v>
      </c>
      <c r="L420">
        <f t="shared" si="29"/>
        <v>0.9676646907353963</v>
      </c>
      <c r="M420">
        <f t="shared" si="30"/>
        <v>0.00013427422001969846</v>
      </c>
      <c r="N420">
        <f t="shared" si="31"/>
        <v>0.9585532797769053</v>
      </c>
    </row>
    <row r="421" spans="10:14" ht="15">
      <c r="J421">
        <v>419</v>
      </c>
      <c r="K421">
        <f t="shared" si="28"/>
        <v>0.00010903167445106796</v>
      </c>
      <c r="L421">
        <f t="shared" si="29"/>
        <v>0.967774005430879</v>
      </c>
      <c r="M421">
        <f t="shared" si="30"/>
        <v>0.0001336028143366014</v>
      </c>
      <c r="N421">
        <f t="shared" si="31"/>
        <v>0.9586872179054419</v>
      </c>
    </row>
    <row r="422" spans="10:14" ht="15">
      <c r="J422">
        <v>420</v>
      </c>
      <c r="K422">
        <f t="shared" si="28"/>
        <v>0.00010846898243756826</v>
      </c>
      <c r="L422">
        <f t="shared" si="29"/>
        <v>0.9678827554255448</v>
      </c>
      <c r="M422">
        <f t="shared" si="30"/>
        <v>0.00013293605150460942</v>
      </c>
      <c r="N422">
        <f t="shared" si="31"/>
        <v>0.9588204869531904</v>
      </c>
    </row>
    <row r="423" spans="10:14" ht="15">
      <c r="J423">
        <v>421</v>
      </c>
      <c r="K423">
        <f t="shared" si="28"/>
        <v>0.00010791027750703195</v>
      </c>
      <c r="L423">
        <f t="shared" si="29"/>
        <v>0.9679909447247772</v>
      </c>
      <c r="M423">
        <f t="shared" si="30"/>
        <v>0.00013227389011958462</v>
      </c>
      <c r="N423">
        <f t="shared" si="31"/>
        <v>0.9589530915422617</v>
      </c>
    </row>
    <row r="424" spans="10:14" ht="15">
      <c r="J424">
        <v>422</v>
      </c>
      <c r="K424">
        <f t="shared" si="28"/>
        <v>0.00010735552339938529</v>
      </c>
      <c r="L424">
        <f t="shared" si="29"/>
        <v>0.9680985772974954</v>
      </c>
      <c r="M424">
        <f t="shared" si="30"/>
        <v>0.0001316162892317894</v>
      </c>
      <c r="N424">
        <f t="shared" si="31"/>
        <v>0.9590850362535903</v>
      </c>
    </row>
    <row r="425" spans="10:14" ht="15">
      <c r="J425">
        <v>423</v>
      </c>
      <c r="K425">
        <f t="shared" si="28"/>
        <v>0.00010680468425903125</v>
      </c>
      <c r="L425">
        <f t="shared" si="29"/>
        <v>0.9682056570765607</v>
      </c>
      <c r="M425">
        <f t="shared" si="30"/>
        <v>0.00013096320833994843</v>
      </c>
      <c r="N425">
        <f t="shared" si="31"/>
        <v>0.9592163256273857</v>
      </c>
    </row>
    <row r="426" spans="10:14" ht="15">
      <c r="J426">
        <v>424</v>
      </c>
      <c r="K426">
        <f t="shared" si="28"/>
        <v>0.00010625772462948972</v>
      </c>
      <c r="L426">
        <f t="shared" si="29"/>
        <v>0.9683121879591793</v>
      </c>
      <c r="M426">
        <f t="shared" si="30"/>
        <v>0.00013031460738540334</v>
      </c>
      <c r="N426">
        <f t="shared" si="31"/>
        <v>0.9593469641635778</v>
      </c>
    </row>
    <row r="427" spans="10:14" ht="15">
      <c r="J427">
        <v>425</v>
      </c>
      <c r="K427">
        <f t="shared" si="28"/>
        <v>0.0001057146094481218</v>
      </c>
      <c r="L427">
        <f t="shared" si="29"/>
        <v>0.9684181738072981</v>
      </c>
      <c r="M427">
        <f t="shared" si="30"/>
        <v>0.0001296704467463525</v>
      </c>
      <c r="N427">
        <f t="shared" si="31"/>
        <v>0.9594769563222569</v>
      </c>
    </row>
    <row r="428" spans="10:14" ht="15">
      <c r="J428">
        <v>426</v>
      </c>
      <c r="K428">
        <f t="shared" si="28"/>
        <v>0.00010517530404093446</v>
      </c>
      <c r="L428">
        <f t="shared" si="29"/>
        <v>0.9685236184479961</v>
      </c>
      <c r="M428">
        <f t="shared" si="30"/>
        <v>0.00012903068723217932</v>
      </c>
      <c r="N428">
        <f t="shared" si="31"/>
        <v>0.9596063065241074</v>
      </c>
    </row>
    <row r="429" spans="10:14" ht="15">
      <c r="J429">
        <v>427</v>
      </c>
      <c r="K429">
        <f t="shared" si="28"/>
        <v>0.00010463977411746381</v>
      </c>
      <c r="L429">
        <f t="shared" si="29"/>
        <v>0.9686285256738704</v>
      </c>
      <c r="M429">
        <f t="shared" si="30"/>
        <v>0.00012839529007786758</v>
      </c>
      <c r="N429">
        <f t="shared" si="31"/>
        <v>0.9597350191508366</v>
      </c>
    </row>
    <row r="430" spans="10:14" ht="15">
      <c r="J430">
        <v>428</v>
      </c>
      <c r="K430">
        <f t="shared" si="28"/>
        <v>0.00010410798576573769</v>
      </c>
      <c r="L430">
        <f t="shared" si="29"/>
        <v>0.9687328992434173</v>
      </c>
      <c r="M430">
        <f t="shared" si="30"/>
        <v>0.00012776421693849824</v>
      </c>
      <c r="N430">
        <f t="shared" si="31"/>
        <v>0.9598630985455968</v>
      </c>
    </row>
    <row r="431" spans="10:14" ht="15">
      <c r="J431">
        <v>429</v>
      </c>
      <c r="K431">
        <f t="shared" si="28"/>
        <v>0.00010357990544731445</v>
      </c>
      <c r="L431">
        <f t="shared" si="29"/>
        <v>0.9688367428814088</v>
      </c>
      <c r="M431">
        <f t="shared" si="30"/>
        <v>0.0001271374298838295</v>
      </c>
      <c r="N431">
        <f t="shared" si="31"/>
        <v>0.9599905490134039</v>
      </c>
    </row>
    <row r="432" spans="10:14" ht="15">
      <c r="J432">
        <v>430</v>
      </c>
      <c r="K432">
        <f t="shared" si="28"/>
        <v>0.0001030554999923971</v>
      </c>
      <c r="L432">
        <f t="shared" si="29"/>
        <v>0.9689400602792624</v>
      </c>
      <c r="M432">
        <f t="shared" si="30"/>
        <v>0.0001265148913929611</v>
      </c>
      <c r="N432">
        <f t="shared" si="31"/>
        <v>0.9601173748215479</v>
      </c>
    </row>
    <row r="433" spans="10:14" ht="15">
      <c r="J433">
        <v>431</v>
      </c>
      <c r="K433">
        <f t="shared" si="28"/>
        <v>0.00010253473659502151</v>
      </c>
      <c r="L433">
        <f t="shared" si="29"/>
        <v>0.9690428550954088</v>
      </c>
      <c r="M433">
        <f t="shared" si="30"/>
        <v>0.0001258965643490736</v>
      </c>
      <c r="N433">
        <f t="shared" si="31"/>
        <v>0.960243580200001</v>
      </c>
    </row>
    <row r="434" spans="10:14" ht="15">
      <c r="J434">
        <v>432</v>
      </c>
      <c r="K434">
        <f t="shared" si="28"/>
        <v>0.00010201758280831773</v>
      </c>
      <c r="L434">
        <f t="shared" si="29"/>
        <v>0.9691451309556521</v>
      </c>
      <c r="M434">
        <f t="shared" si="30"/>
        <v>0.0001252824120342494</v>
      </c>
      <c r="N434">
        <f t="shared" si="31"/>
        <v>0.960369169341818</v>
      </c>
    </row>
    <row r="435" spans="10:14" ht="15">
      <c r="J435">
        <v>433</v>
      </c>
      <c r="K435">
        <f t="shared" si="28"/>
        <v>0.00010150400653984371</v>
      </c>
      <c r="L435">
        <f t="shared" si="29"/>
        <v>0.9692468914535276</v>
      </c>
      <c r="M435">
        <f t="shared" si="30"/>
        <v>0.00012467239812437048</v>
      </c>
      <c r="N435">
        <f t="shared" si="31"/>
        <v>0.9604941464035335</v>
      </c>
    </row>
    <row r="436" spans="10:14" ht="15">
      <c r="J436">
        <v>434</v>
      </c>
      <c r="K436">
        <f t="shared" si="28"/>
        <v>0.00010099397604698557</v>
      </c>
      <c r="L436">
        <f t="shared" si="29"/>
        <v>0.9693481401506532</v>
      </c>
      <c r="M436">
        <f t="shared" si="30"/>
        <v>0.0001240664866840897</v>
      </c>
      <c r="N436">
        <f t="shared" si="31"/>
        <v>0.9606185155055524</v>
      </c>
    </row>
    <row r="437" spans="10:14" ht="15">
      <c r="J437">
        <v>435</v>
      </c>
      <c r="K437">
        <f t="shared" si="28"/>
        <v>0.00010048745993243346</v>
      </c>
      <c r="L437">
        <f t="shared" si="29"/>
        <v>0.9694488805770772</v>
      </c>
      <c r="M437">
        <f t="shared" si="30"/>
        <v>0.0001234646421618816</v>
      </c>
      <c r="N437">
        <f t="shared" si="31"/>
        <v>0.9607422807325369</v>
      </c>
    </row>
    <row r="438" spans="10:14" ht="15">
      <c r="J438">
        <v>436</v>
      </c>
      <c r="K438">
        <f t="shared" si="28"/>
        <v>9.998442713971835E-05</v>
      </c>
      <c r="L438">
        <f t="shared" si="29"/>
        <v>0.9695491162316215</v>
      </c>
      <c r="M438">
        <f t="shared" si="30"/>
        <v>0.0001228668293851601</v>
      </c>
      <c r="N438">
        <f t="shared" si="31"/>
        <v>0.9608654461337872</v>
      </c>
    </row>
    <row r="439" spans="10:14" ht="15">
      <c r="J439">
        <v>437</v>
      </c>
      <c r="K439">
        <f t="shared" si="28"/>
        <v>9.94848469488211E-05</v>
      </c>
      <c r="L439">
        <f t="shared" si="29"/>
        <v>0.9696488505822203</v>
      </c>
      <c r="M439">
        <f t="shared" si="30"/>
        <v>0.0001222730135554736</v>
      </c>
      <c r="N439">
        <f t="shared" si="31"/>
        <v>0.9609880157236187</v>
      </c>
    </row>
    <row r="440" spans="10:14" ht="15">
      <c r="J440">
        <v>438</v>
      </c>
      <c r="K440">
        <f t="shared" si="28"/>
        <v>9.898868897184382E-05</v>
      </c>
      <c r="L440">
        <f t="shared" si="29"/>
        <v>0.9697480870662536</v>
      </c>
      <c r="M440">
        <f t="shared" si="30"/>
        <v>0.00012168316024376674</v>
      </c>
      <c r="N440">
        <f t="shared" si="31"/>
        <v>0.9611099934817334</v>
      </c>
    </row>
    <row r="441" spans="10:14" ht="15">
      <c r="J441">
        <v>439</v>
      </c>
      <c r="K441">
        <f t="shared" si="28"/>
        <v>9.849592314874862E-05</v>
      </c>
      <c r="L441">
        <f t="shared" si="29"/>
        <v>0.9698468290908783</v>
      </c>
      <c r="M441">
        <f t="shared" si="30"/>
        <v>0.00012109723538571582</v>
      </c>
      <c r="N441">
        <f t="shared" si="31"/>
        <v>0.9612313833535868</v>
      </c>
    </row>
    <row r="442" spans="10:15" ht="15">
      <c r="J442">
        <v>440</v>
      </c>
      <c r="K442">
        <f t="shared" si="28"/>
        <v>9.800651974315559E-05</v>
      </c>
      <c r="L442">
        <f t="shared" si="29"/>
        <v>0.9699450800333533</v>
      </c>
      <c r="M442">
        <f t="shared" si="30"/>
        <v>0.00012051520527713032</v>
      </c>
      <c r="N442">
        <f t="shared" si="31"/>
        <v>0.9613521892507507</v>
      </c>
      <c r="O442">
        <f>J442/60</f>
        <v>7.333333333333333</v>
      </c>
    </row>
    <row r="443" spans="10:14" ht="15">
      <c r="J443">
        <v>441</v>
      </c>
      <c r="K443">
        <f t="shared" si="28"/>
        <v>9.752044933820781E-05</v>
      </c>
      <c r="L443">
        <f t="shared" si="29"/>
        <v>0.9700428432413614</v>
      </c>
      <c r="M443">
        <f t="shared" si="30"/>
        <v>0.00011993703656942063</v>
      </c>
      <c r="N443">
        <f t="shared" si="31"/>
        <v>0.9614724150512708</v>
      </c>
    </row>
    <row r="444" spans="10:14" ht="15">
      <c r="J444">
        <v>442</v>
      </c>
      <c r="K444">
        <f t="shared" si="28"/>
        <v>9.703768283249504E-05</v>
      </c>
      <c r="L444">
        <f t="shared" si="29"/>
        <v>0.970140122033326</v>
      </c>
      <c r="M444">
        <f t="shared" si="30"/>
        <v>0.00011936269626513517</v>
      </c>
      <c r="N444">
        <f t="shared" si="31"/>
        <v>0.9615920646000202</v>
      </c>
    </row>
    <row r="445" spans="10:14" ht="15">
      <c r="J445">
        <v>443</v>
      </c>
      <c r="K445">
        <f t="shared" si="28"/>
        <v>9.655819143603713E-05</v>
      </c>
      <c r="L445">
        <f t="shared" si="29"/>
        <v>0.9702369196987259</v>
      </c>
      <c r="M445">
        <f t="shared" si="30"/>
        <v>0.00011879215171355972</v>
      </c>
      <c r="N445">
        <f t="shared" si="31"/>
        <v>0.9617111417090481</v>
      </c>
    </row>
    <row r="446" spans="10:14" ht="15">
      <c r="J446">
        <v>444</v>
      </c>
      <c r="K446">
        <f t="shared" si="28"/>
        <v>9.608194666632914E-05</v>
      </c>
      <c r="L446">
        <f t="shared" si="29"/>
        <v>0.9703332394984037</v>
      </c>
      <c r="M446">
        <f t="shared" si="30"/>
        <v>0.00011822537060638235</v>
      </c>
      <c r="N446">
        <f t="shared" si="31"/>
        <v>0.961829650157925</v>
      </c>
    </row>
    <row r="447" spans="10:14" ht="15">
      <c r="J447">
        <v>445</v>
      </c>
      <c r="K447">
        <f t="shared" si="28"/>
        <v>9.560892034444246E-05</v>
      </c>
      <c r="L447">
        <f t="shared" si="29"/>
        <v>0.9704290846648712</v>
      </c>
      <c r="M447">
        <f t="shared" si="30"/>
        <v>0.00011766232097342163</v>
      </c>
      <c r="N447">
        <f t="shared" si="31"/>
        <v>0.961947593694082</v>
      </c>
    </row>
    <row r="448" spans="10:14" ht="15">
      <c r="J448">
        <v>446</v>
      </c>
      <c r="K448">
        <f t="shared" si="28"/>
        <v>9.513908459118472E-05</v>
      </c>
      <c r="L448">
        <f t="shared" si="29"/>
        <v>0.9705244584026121</v>
      </c>
      <c r="M448">
        <f t="shared" si="30"/>
        <v>0.00011710297117841467</v>
      </c>
      <c r="N448">
        <f t="shared" si="31"/>
        <v>0.9620649760331476</v>
      </c>
    </row>
    <row r="449" spans="10:14" ht="15">
      <c r="J449">
        <v>447</v>
      </c>
      <c r="K449">
        <f t="shared" si="28"/>
        <v>9.467241182331456E-05</v>
      </c>
      <c r="L449">
        <f t="shared" si="29"/>
        <v>0.9706193638883789</v>
      </c>
      <c r="M449">
        <f t="shared" si="30"/>
        <v>0.00011654728991486858</v>
      </c>
      <c r="N449">
        <f t="shared" si="31"/>
        <v>0.9621818008592791</v>
      </c>
    </row>
    <row r="450" spans="10:14" ht="15">
      <c r="J450">
        <v>448</v>
      </c>
      <c r="K450">
        <f t="shared" si="28"/>
        <v>9.420887474981333E-05</v>
      </c>
      <c r="L450">
        <f t="shared" si="29"/>
        <v>0.970713804271487</v>
      </c>
      <c r="M450">
        <f t="shared" si="30"/>
        <v>0.00011599524620196936</v>
      </c>
      <c r="N450">
        <f t="shared" si="31"/>
        <v>0.9622980718254905</v>
      </c>
    </row>
    <row r="451" spans="10:14" ht="15">
      <c r="J451">
        <v>449</v>
      </c>
      <c r="K451">
        <f t="shared" si="28"/>
        <v>9.374844636821035E-05</v>
      </c>
      <c r="L451">
        <f t="shared" si="29"/>
        <v>0.970807782674106</v>
      </c>
      <c r="M451">
        <f t="shared" si="30"/>
        <v>0.00011544680938055217</v>
      </c>
      <c r="N451">
        <f t="shared" si="31"/>
        <v>0.9624137925539766</v>
      </c>
    </row>
    <row r="452" spans="10:14" ht="15">
      <c r="J452">
        <v>450</v>
      </c>
      <c r="K452">
        <f aca="true" t="shared" si="32" ref="K452:K515">_xlfn.LOGNORM.DIST(J452,$F$2,$G$2,FALSE)</f>
        <v>9.32910999609611E-05</v>
      </c>
      <c r="L452">
        <f aca="true" t="shared" si="33" ref="L452:L515">_xlfn.LOGNORM.DIST(J452,$F$2,$G$2,TRUE)</f>
        <v>0.9709013021915451</v>
      </c>
      <c r="M452">
        <f aca="true" t="shared" si="34" ref="M452:M515">_xlfn.LOGNORM.DIST(J452,$I$2,$G$2,FALSE)</f>
        <v>0.00011490194910912865</v>
      </c>
      <c r="N452">
        <f aca="true" t="shared" si="35" ref="N452:N515">_xlfn.LOGNORM.DIST(J452,$I$2,$G$2,TRUE)</f>
        <v>0.9625289666364315</v>
      </c>
    </row>
    <row r="453" spans="10:14" ht="15">
      <c r="J453">
        <v>451</v>
      </c>
      <c r="K453">
        <f t="shared" si="32"/>
        <v>9.283680909188087E-05</v>
      </c>
      <c r="L453">
        <f t="shared" si="33"/>
        <v>0.9709943658925375</v>
      </c>
      <c r="M453">
        <f t="shared" si="34"/>
        <v>0.00011436063535996845</v>
      </c>
      <c r="N453">
        <f t="shared" si="35"/>
        <v>0.9626435976343655</v>
      </c>
    </row>
    <row r="454" spans="10:14" ht="15">
      <c r="J454">
        <v>452</v>
      </c>
      <c r="K454">
        <f t="shared" si="32"/>
        <v>9.238554760262543E-05</v>
      </c>
      <c r="L454">
        <f t="shared" si="33"/>
        <v>0.971086976819519</v>
      </c>
      <c r="M454">
        <f t="shared" si="34"/>
        <v>0.00011382283841524253</v>
      </c>
      <c r="N454">
        <f t="shared" si="35"/>
        <v>0.9627576890794162</v>
      </c>
    </row>
    <row r="455" spans="10:14" ht="15">
      <c r="J455">
        <v>453</v>
      </c>
      <c r="K455">
        <f t="shared" si="32"/>
        <v>9.193728960922865E-05</v>
      </c>
      <c r="L455">
        <f t="shared" si="33"/>
        <v>0.971179137988905</v>
      </c>
      <c r="M455">
        <f t="shared" si="34"/>
        <v>0.00011328852886321542</v>
      </c>
      <c r="N455">
        <f t="shared" si="35"/>
        <v>0.9628712444736569</v>
      </c>
    </row>
    <row r="456" spans="10:14" ht="15">
      <c r="J456">
        <v>454</v>
      </c>
      <c r="K456">
        <f t="shared" si="32"/>
        <v>9.149200949868351E-05</v>
      </c>
      <c r="L456">
        <f t="shared" si="33"/>
        <v>0.9712708523913622</v>
      </c>
      <c r="M456">
        <f t="shared" si="34"/>
        <v>0.00011275767759449777</v>
      </c>
      <c r="N456">
        <f t="shared" si="35"/>
        <v>0.9629842672899005</v>
      </c>
    </row>
    <row r="457" spans="10:14" ht="15">
      <c r="J457">
        <v>455</v>
      </c>
      <c r="K457">
        <f t="shared" si="32"/>
        <v>9.104968192557921E-05</v>
      </c>
      <c r="L457">
        <f t="shared" si="33"/>
        <v>0.9713621229920786</v>
      </c>
      <c r="M457">
        <f t="shared" si="34"/>
        <v>0.00011223025579834563</v>
      </c>
      <c r="N457">
        <f t="shared" si="35"/>
        <v>0.963096760972</v>
      </c>
    </row>
    <row r="458" spans="10:14" ht="15">
      <c r="J458">
        <v>456</v>
      </c>
      <c r="K458">
        <f t="shared" si="32"/>
        <v>9.06102818087809E-05</v>
      </c>
      <c r="L458">
        <f t="shared" si="33"/>
        <v>0.9714529527310292</v>
      </c>
      <c r="M458">
        <f t="shared" si="34"/>
        <v>0.00011170623495901803</v>
      </c>
      <c r="N458">
        <f t="shared" si="35"/>
        <v>0.9632087289351462</v>
      </c>
    </row>
    <row r="459" spans="10:14" ht="15">
      <c r="J459">
        <v>457</v>
      </c>
      <c r="K459">
        <f t="shared" si="32"/>
        <v>9.017378432816142E-05</v>
      </c>
      <c r="L459">
        <f t="shared" si="33"/>
        <v>0.9715433445232387</v>
      </c>
      <c r="M459">
        <f t="shared" si="34"/>
        <v>0.00011118558685218352</v>
      </c>
      <c r="N459">
        <f t="shared" si="35"/>
        <v>0.9633201745661591</v>
      </c>
    </row>
    <row r="460" spans="10:14" ht="15">
      <c r="J460">
        <v>458</v>
      </c>
      <c r="K460">
        <f t="shared" si="32"/>
        <v>8.974016492137711E-05</v>
      </c>
      <c r="L460">
        <f t="shared" si="33"/>
        <v>0.9716333012590407</v>
      </c>
      <c r="M460">
        <f t="shared" si="34"/>
        <v>0.00011066828354137757</v>
      </c>
      <c r="N460">
        <f t="shared" si="35"/>
        <v>0.9634311012237794</v>
      </c>
    </row>
    <row r="461" spans="10:14" ht="15">
      <c r="J461">
        <v>459</v>
      </c>
      <c r="K461">
        <f t="shared" si="32"/>
        <v>8.930939928069012E-05</v>
      </c>
      <c r="L461">
        <f t="shared" si="33"/>
        <v>0.971722825804334</v>
      </c>
      <c r="M461">
        <f t="shared" si="34"/>
        <v>0.00011015429737451083</v>
      </c>
      <c r="N461">
        <f t="shared" si="35"/>
        <v>0.9635415122389533</v>
      </c>
    </row>
    <row r="462" spans="10:14" ht="15">
      <c r="J462">
        <v>460</v>
      </c>
      <c r="K462">
        <f t="shared" si="32"/>
        <v>8.888146334983871E-05</v>
      </c>
      <c r="L462">
        <f t="shared" si="33"/>
        <v>0.9718119210008359</v>
      </c>
      <c r="M462">
        <f t="shared" si="34"/>
        <v>0.00010964360098042431</v>
      </c>
      <c r="N462">
        <f t="shared" si="35"/>
        <v>0.9636514109151162</v>
      </c>
    </row>
    <row r="463" spans="10:14" ht="15">
      <c r="J463">
        <v>461</v>
      </c>
      <c r="K463">
        <f t="shared" si="32"/>
        <v>8.845633332094916E-05</v>
      </c>
      <c r="L463">
        <f t="shared" si="33"/>
        <v>0.9719005896663316</v>
      </c>
      <c r="M463">
        <f t="shared" si="34"/>
        <v>0.00010913616726549768</v>
      </c>
      <c r="N463">
        <f t="shared" si="35"/>
        <v>0.9637608005284709</v>
      </c>
    </row>
    <row r="464" spans="10:14" ht="15">
      <c r="J464">
        <v>462</v>
      </c>
      <c r="K464">
        <f t="shared" si="32"/>
        <v>8.803398563149123E-05</v>
      </c>
      <c r="L464">
        <f t="shared" si="33"/>
        <v>0.9719888345949216</v>
      </c>
      <c r="M464">
        <f t="shared" si="34"/>
        <v>0.00010863196941029978</v>
      </c>
      <c r="N464">
        <f t="shared" si="35"/>
        <v>0.9638696843282641</v>
      </c>
    </row>
    <row r="465" spans="10:14" ht="15">
      <c r="J465">
        <v>463</v>
      </c>
      <c r="K465">
        <f t="shared" si="32"/>
        <v>8.76143969612815E-05</v>
      </c>
      <c r="L465">
        <f t="shared" si="33"/>
        <v>0.972076658557265</v>
      </c>
      <c r="M465">
        <f t="shared" si="34"/>
        <v>0.00010813098086628877</v>
      </c>
      <c r="N465">
        <f t="shared" si="35"/>
        <v>0.9639780655370589</v>
      </c>
    </row>
    <row r="466" spans="10:14" ht="15">
      <c r="J466">
        <v>464</v>
      </c>
      <c r="K466">
        <f t="shared" si="32"/>
        <v>8.719754422952276E-05</v>
      </c>
      <c r="L466">
        <f t="shared" si="33"/>
        <v>0.972164064300821</v>
      </c>
      <c r="M466">
        <f t="shared" si="34"/>
        <v>0.00010763317535255946</v>
      </c>
      <c r="N466">
        <f t="shared" si="35"/>
        <v>0.9640859473510038</v>
      </c>
    </row>
    <row r="467" spans="10:14" ht="15">
      <c r="J467">
        <v>465</v>
      </c>
      <c r="K467">
        <f t="shared" si="32"/>
        <v>8.678340459189009E-05</v>
      </c>
      <c r="L467">
        <f t="shared" si="33"/>
        <v>0.9722510545500861</v>
      </c>
      <c r="M467">
        <f t="shared" si="34"/>
        <v>0.00010713852685263284</v>
      </c>
      <c r="N467">
        <f t="shared" si="35"/>
        <v>0.964193332940099</v>
      </c>
    </row>
    <row r="468" spans="10:14" ht="15">
      <c r="J468">
        <v>466</v>
      </c>
      <c r="K468">
        <f t="shared" si="32"/>
        <v>8.637195543765665E-05</v>
      </c>
      <c r="L468">
        <f t="shared" si="33"/>
        <v>0.97233763200683</v>
      </c>
      <c r="M468">
        <f t="shared" si="34"/>
        <v>0.00010664700961129272</v>
      </c>
      <c r="N468">
        <f t="shared" si="35"/>
        <v>0.9643002254484591</v>
      </c>
    </row>
    <row r="469" spans="10:14" ht="15">
      <c r="J469">
        <v>467</v>
      </c>
      <c r="K469">
        <f t="shared" si="32"/>
        <v>8.59631743868586E-05</v>
      </c>
      <c r="L469">
        <f t="shared" si="33"/>
        <v>0.9724237993503267</v>
      </c>
      <c r="M469">
        <f t="shared" si="34"/>
        <v>0.00010615859813146612</v>
      </c>
      <c r="N469">
        <f t="shared" si="35"/>
        <v>0.9644066279945727</v>
      </c>
    </row>
    <row r="470" spans="10:14" ht="15">
      <c r="J470">
        <v>468</v>
      </c>
      <c r="K470">
        <f t="shared" si="32"/>
        <v>8.555703928750173E-05</v>
      </c>
      <c r="L470">
        <f t="shared" si="33"/>
        <v>0.972509559237585</v>
      </c>
      <c r="M470">
        <f t="shared" si="34"/>
        <v>0.00010567326717114563</v>
      </c>
      <c r="N470">
        <f t="shared" si="35"/>
        <v>0.9645125436715591</v>
      </c>
    </row>
    <row r="471" spans="10:14" ht="15">
      <c r="J471">
        <v>469</v>
      </c>
      <c r="K471">
        <f t="shared" si="32"/>
        <v>8.5153528212807E-05</v>
      </c>
      <c r="L471">
        <f t="shared" si="33"/>
        <v>0.9725949143035741</v>
      </c>
      <c r="M471">
        <f t="shared" si="34"/>
        <v>0.0001051909917403566</v>
      </c>
      <c r="N471">
        <f t="shared" si="35"/>
        <v>0.964617975547422</v>
      </c>
    </row>
    <row r="472" spans="10:14" ht="15">
      <c r="J472">
        <v>470</v>
      </c>
      <c r="K472">
        <f t="shared" si="32"/>
        <v>8.47526194584929E-05</v>
      </c>
      <c r="L472">
        <f t="shared" si="33"/>
        <v>0.9726798671614483</v>
      </c>
      <c r="M472">
        <f t="shared" si="34"/>
        <v>0.00010471174709816145</v>
      </c>
      <c r="N472">
        <f t="shared" si="35"/>
        <v>0.9647229266652999</v>
      </c>
    </row>
    <row r="473" spans="10:14" ht="15">
      <c r="J473">
        <v>471</v>
      </c>
      <c r="K473">
        <f t="shared" si="32"/>
        <v>8.435429154009807E-05</v>
      </c>
      <c r="L473">
        <f t="shared" si="33"/>
        <v>0.9727644204027674</v>
      </c>
      <c r="M473">
        <f t="shared" si="34"/>
        <v>0.00010423550874971333</v>
      </c>
      <c r="N473">
        <f t="shared" si="35"/>
        <v>0.9648274000437136</v>
      </c>
    </row>
    <row r="474" spans="10:14" ht="15">
      <c r="J474">
        <v>472</v>
      </c>
      <c r="K474">
        <f t="shared" si="32"/>
        <v>8.395852319034055E-05</v>
      </c>
      <c r="L474">
        <f t="shared" si="33"/>
        <v>0.9728485765977156</v>
      </c>
      <c r="M474">
        <f t="shared" si="34"/>
        <v>0.0001037622524433411</v>
      </c>
      <c r="N474">
        <f t="shared" si="35"/>
        <v>0.9649313986768107</v>
      </c>
    </row>
    <row r="475" spans="10:14" ht="15">
      <c r="J475">
        <v>473</v>
      </c>
      <c r="K475">
        <f t="shared" si="32"/>
        <v>8.356529335651183E-05</v>
      </c>
      <c r="L475">
        <f t="shared" si="33"/>
        <v>0.9729323382953177</v>
      </c>
      <c r="M475">
        <f t="shared" si="34"/>
        <v>0.00010329195416768164</v>
      </c>
      <c r="N475">
        <f t="shared" si="35"/>
        <v>0.9650349255346078</v>
      </c>
    </row>
    <row r="476" spans="10:14" ht="15">
      <c r="J476">
        <v>474</v>
      </c>
      <c r="K476">
        <f t="shared" si="32"/>
        <v>8.317458119791171E-05</v>
      </c>
      <c r="L476">
        <f t="shared" si="33"/>
        <v>0.9730157080236514</v>
      </c>
      <c r="M476">
        <f t="shared" si="34"/>
        <v>0.00010282459014884675</v>
      </c>
      <c r="N476">
        <f t="shared" si="35"/>
        <v>0.9651379835632291</v>
      </c>
    </row>
    <row r="477" spans="10:14" ht="15">
      <c r="J477">
        <v>475</v>
      </c>
      <c r="K477">
        <f t="shared" si="32"/>
        <v>8.278636608331242E-05</v>
      </c>
      <c r="L477">
        <f t="shared" si="33"/>
        <v>0.9730986882900592</v>
      </c>
      <c r="M477">
        <f t="shared" si="34"/>
        <v>0.00010236013684763346</v>
      </c>
      <c r="N477">
        <f t="shared" si="35"/>
        <v>0.9652405756851421</v>
      </c>
    </row>
    <row r="478" spans="10:14" ht="15">
      <c r="J478">
        <v>476</v>
      </c>
      <c r="K478">
        <f t="shared" si="32"/>
        <v>8.240062758846438E-05</v>
      </c>
      <c r="L478">
        <f t="shared" si="33"/>
        <v>0.9731812815813558</v>
      </c>
      <c r="M478">
        <f t="shared" si="34"/>
        <v>0.00010189857095676486</v>
      </c>
      <c r="N478">
        <f t="shared" si="35"/>
        <v>0.9653427047993919</v>
      </c>
    </row>
    <row r="479" spans="10:14" ht="15">
      <c r="J479">
        <v>477</v>
      </c>
      <c r="K479">
        <f t="shared" si="32"/>
        <v>8.20173454936311E-05</v>
      </c>
      <c r="L479">
        <f t="shared" si="33"/>
        <v>0.9732634903640339</v>
      </c>
      <c r="M479">
        <f t="shared" si="34"/>
        <v>0.00010143986939817826</v>
      </c>
      <c r="N479">
        <f t="shared" si="35"/>
        <v>0.9654443737818306</v>
      </c>
    </row>
    <row r="480" spans="10:14" ht="15">
      <c r="J480">
        <v>478</v>
      </c>
      <c r="K480">
        <f t="shared" si="32"/>
        <v>8.163649978116116E-05</v>
      </c>
      <c r="L480">
        <f t="shared" si="33"/>
        <v>0.9733453170844683</v>
      </c>
      <c r="M480">
        <f t="shared" si="34"/>
        <v>0.00010098400932034217</v>
      </c>
      <c r="N480">
        <f t="shared" si="35"/>
        <v>0.965545585485346</v>
      </c>
    </row>
    <row r="481" spans="10:14" ht="15">
      <c r="J481">
        <v>479</v>
      </c>
      <c r="K481">
        <f t="shared" si="32"/>
        <v>8.12580706330925E-05</v>
      </c>
      <c r="L481">
        <f t="shared" si="33"/>
        <v>0.9734267641691154</v>
      </c>
      <c r="M481">
        <f t="shared" si="34"/>
        <v>0.00010053096809561329</v>
      </c>
      <c r="N481">
        <f t="shared" si="35"/>
        <v>0.9656463427400865</v>
      </c>
    </row>
    <row r="482" spans="10:14" ht="15">
      <c r="J482">
        <v>480</v>
      </c>
      <c r="K482">
        <f t="shared" si="32"/>
        <v>8.088203842878944E-05</v>
      </c>
      <c r="L482">
        <f t="shared" si="33"/>
        <v>0.9735078340247135</v>
      </c>
      <c r="M482">
        <f t="shared" si="34"/>
        <v>0.00010008072331762887</v>
      </c>
      <c r="N482">
        <f t="shared" si="35"/>
        <v>0.9657466483536837</v>
      </c>
    </row>
    <row r="483" spans="10:14" ht="15">
      <c r="J483">
        <v>481</v>
      </c>
      <c r="K483">
        <f t="shared" si="32"/>
        <v>8.05083837426133E-05</v>
      </c>
      <c r="L483">
        <f t="shared" si="33"/>
        <v>0.9735885290384769</v>
      </c>
      <c r="M483">
        <f t="shared" si="34"/>
        <v>9.96332527987347E-05</v>
      </c>
      <c r="N483">
        <f t="shared" si="35"/>
        <v>0.9658465051114724</v>
      </c>
    </row>
    <row r="484" spans="10:14" ht="15">
      <c r="J484">
        <v>482</v>
      </c>
      <c r="K484">
        <f t="shared" si="32"/>
        <v>8.013708734162351E-05</v>
      </c>
      <c r="L484">
        <f t="shared" si="33"/>
        <v>0.9736688515782916</v>
      </c>
      <c r="M484">
        <f t="shared" si="34"/>
        <v>9.918853456744651E-05</v>
      </c>
      <c r="N484">
        <f t="shared" si="35"/>
        <v>0.965945915776708</v>
      </c>
    </row>
    <row r="485" spans="10:14" ht="15">
      <c r="J485">
        <v>483</v>
      </c>
      <c r="K485">
        <f t="shared" si="32"/>
        <v>7.976813018331023E-05</v>
      </c>
      <c r="L485">
        <f t="shared" si="33"/>
        <v>0.9737488039929056</v>
      </c>
      <c r="M485">
        <f t="shared" si="34"/>
        <v>9.87465468659475E-05</v>
      </c>
      <c r="N485">
        <f t="shared" si="35"/>
        <v>0.9660448830907815</v>
      </c>
    </row>
    <row r="486" spans="10:14" ht="15">
      <c r="J486">
        <v>484</v>
      </c>
      <c r="K486">
        <f t="shared" si="32"/>
        <v>7.940149341335878E-05</v>
      </c>
      <c r="L486">
        <f t="shared" si="33"/>
        <v>0.9738283886121191</v>
      </c>
      <c r="M486">
        <f t="shared" si="34"/>
        <v>9.830726814761591E-05</v>
      </c>
      <c r="N486">
        <f t="shared" si="35"/>
        <v>0.966143409773432</v>
      </c>
    </row>
    <row r="487" spans="10:14" ht="15">
      <c r="J487">
        <v>485</v>
      </c>
      <c r="K487">
        <f t="shared" si="32"/>
        <v>7.903715836344446E-05</v>
      </c>
      <c r="L487">
        <f t="shared" si="33"/>
        <v>0.9739076077469704</v>
      </c>
      <c r="M487">
        <f t="shared" si="34"/>
        <v>9.78706770745911E-05</v>
      </c>
      <c r="N487">
        <f t="shared" si="35"/>
        <v>0.9662414985229563</v>
      </c>
    </row>
    <row r="488" spans="10:14" ht="15">
      <c r="J488">
        <v>486</v>
      </c>
      <c r="K488">
        <f t="shared" si="32"/>
        <v>7.867510654905513E-05</v>
      </c>
      <c r="L488">
        <f t="shared" si="33"/>
        <v>0.9739864636899224</v>
      </c>
      <c r="M488">
        <f t="shared" si="34"/>
        <v>9.74367525153675E-05</v>
      </c>
      <c r="N488">
        <f t="shared" si="35"/>
        <v>0.9663391520164168</v>
      </c>
    </row>
    <row r="489" spans="10:14" ht="15">
      <c r="J489">
        <v>487</v>
      </c>
      <c r="K489">
        <f t="shared" si="32"/>
        <v>7.831531966734691E-05</v>
      </c>
      <c r="L489">
        <f t="shared" si="33"/>
        <v>0.9740649587150441</v>
      </c>
      <c r="M489">
        <f t="shared" si="34"/>
        <v>9.700547354242281E-05</v>
      </c>
      <c r="N489">
        <f t="shared" si="35"/>
        <v>0.9664363729098469</v>
      </c>
    </row>
    <row r="490" spans="10:14" ht="15">
      <c r="J490">
        <v>488</v>
      </c>
      <c r="K490">
        <f t="shared" si="32"/>
        <v>7.795777959502548E-05</v>
      </c>
      <c r="L490">
        <f t="shared" si="33"/>
        <v>0.9741430950781915</v>
      </c>
      <c r="M490">
        <f t="shared" si="34"/>
        <v>9.657681942987808E-05</v>
      </c>
      <c r="N490">
        <f t="shared" si="35"/>
        <v>0.9665331638384529</v>
      </c>
    </row>
    <row r="491" spans="10:14" ht="15">
      <c r="J491">
        <v>489</v>
      </c>
      <c r="K491">
        <f t="shared" si="32"/>
        <v>7.760246838625877E-05</v>
      </c>
      <c r="L491">
        <f t="shared" si="33"/>
        <v>0.9742208750171867</v>
      </c>
      <c r="M491">
        <f t="shared" si="34"/>
        <v>9.615076965118788E-05</v>
      </c>
      <c r="N491">
        <f t="shared" si="35"/>
        <v>0.9666295274168157</v>
      </c>
    </row>
    <row r="492" spans="10:14" ht="15">
      <c r="J492">
        <v>490</v>
      </c>
      <c r="K492">
        <f t="shared" si="32"/>
        <v>7.724936827061513E-05</v>
      </c>
      <c r="L492">
        <f t="shared" si="33"/>
        <v>0.9742983007519932</v>
      </c>
      <c r="M492">
        <f t="shared" si="34"/>
        <v>9.572730387686197E-05</v>
      </c>
      <c r="N492">
        <f t="shared" si="35"/>
        <v>0.966725466239088</v>
      </c>
    </row>
    <row r="493" spans="10:14" ht="15">
      <c r="J493">
        <v>491</v>
      </c>
      <c r="K493">
        <f t="shared" si="32"/>
        <v>7.689846165103146E-05</v>
      </c>
      <c r="L493">
        <f t="shared" si="33"/>
        <v>0.9743753744848913</v>
      </c>
      <c r="M493">
        <f t="shared" si="34"/>
        <v>9.530640197221631E-05</v>
      </c>
      <c r="N493">
        <f t="shared" si="35"/>
        <v>0.9668209828791905</v>
      </c>
    </row>
    <row r="494" spans="10:14" ht="15">
      <c r="J494">
        <v>492</v>
      </c>
      <c r="K494">
        <f t="shared" si="32"/>
        <v>7.654973110180731E-05</v>
      </c>
      <c r="L494">
        <f t="shared" si="33"/>
        <v>0.9744520984006502</v>
      </c>
      <c r="M494">
        <f t="shared" si="34"/>
        <v>9.488804399515605E-05</v>
      </c>
      <c r="N494">
        <f t="shared" si="35"/>
        <v>0.9669160798910061</v>
      </c>
    </row>
    <row r="495" spans="10:14" ht="15">
      <c r="J495">
        <v>493</v>
      </c>
      <c r="K495">
        <f t="shared" si="32"/>
        <v>7.620315936662628E-05</v>
      </c>
      <c r="L495">
        <f t="shared" si="33"/>
        <v>0.9745284746666978</v>
      </c>
      <c r="M495">
        <f t="shared" si="34"/>
        <v>9.44722101939839E-05</v>
      </c>
      <c r="N495">
        <f t="shared" si="35"/>
        <v>0.9670107598085707</v>
      </c>
    </row>
    <row r="496" spans="10:14" ht="15">
      <c r="J496">
        <v>494</v>
      </c>
      <c r="K496">
        <f t="shared" si="32"/>
        <v>7.585872935660458E-05</v>
      </c>
      <c r="L496">
        <f t="shared" si="33"/>
        <v>0.97460450543329</v>
      </c>
      <c r="M496">
        <f t="shared" si="34"/>
        <v>9.40588810052419E-05</v>
      </c>
      <c r="N496">
        <f t="shared" si="35"/>
        <v>0.9671050251462628</v>
      </c>
    </row>
    <row r="497" spans="10:14" ht="15">
      <c r="J497">
        <v>495</v>
      </c>
      <c r="K497">
        <f t="shared" si="32"/>
        <v>7.551642414836357E-05</v>
      </c>
      <c r="L497">
        <f t="shared" si="33"/>
        <v>0.9746801928336765</v>
      </c>
      <c r="M497">
        <f t="shared" si="34"/>
        <v>9.364803705157787E-05</v>
      </c>
      <c r="N497">
        <f t="shared" si="35"/>
        <v>0.9671988783989909</v>
      </c>
    </row>
    <row r="498" spans="10:14" ht="15">
      <c r="J498">
        <v>496</v>
      </c>
      <c r="K498">
        <f t="shared" si="32"/>
        <v>7.517622698213052E-05</v>
      </c>
      <c r="L498">
        <f t="shared" si="33"/>
        <v>0.9747555389842656</v>
      </c>
      <c r="M498">
        <f t="shared" si="34"/>
        <v>9.32396591396425E-05</v>
      </c>
      <c r="N498">
        <f t="shared" si="35"/>
        <v>0.9672923220423779</v>
      </c>
    </row>
    <row r="499" spans="10:14" ht="15">
      <c r="J499">
        <v>497</v>
      </c>
      <c r="K499">
        <f t="shared" si="32"/>
        <v>7.483812125986278E-05</v>
      </c>
      <c r="L499">
        <f t="shared" si="33"/>
        <v>0.9748305459847869</v>
      </c>
      <c r="M499">
        <f t="shared" si="34"/>
        <v>9.283372825801307E-05</v>
      </c>
      <c r="N499">
        <f t="shared" si="35"/>
        <v>0.9673853585329449</v>
      </c>
    </row>
    <row r="500" spans="10:14" ht="15">
      <c r="J500">
        <v>498</v>
      </c>
      <c r="K500">
        <f t="shared" si="32"/>
        <v>7.450209054339788E-05</v>
      </c>
      <c r="L500">
        <f t="shared" si="33"/>
        <v>0.9749052159184521</v>
      </c>
      <c r="M500">
        <f t="shared" si="34"/>
        <v>9.243022557514237E-05</v>
      </c>
      <c r="N500">
        <f t="shared" si="35"/>
        <v>0.9674779903082915</v>
      </c>
    </row>
    <row r="501" spans="10:14" ht="15">
      <c r="J501">
        <v>499</v>
      </c>
      <c r="K501">
        <f t="shared" si="32"/>
        <v>7.416811855262759E-05</v>
      </c>
      <c r="L501">
        <f t="shared" si="33"/>
        <v>0.9749795508521139</v>
      </c>
      <c r="M501">
        <f t="shared" si="34"/>
        <v>9.202913243733922E-05</v>
      </c>
      <c r="N501">
        <f t="shared" si="35"/>
        <v>0.9675702197872749</v>
      </c>
    </row>
    <row r="502" spans="10:14" ht="15">
      <c r="J502">
        <v>500</v>
      </c>
      <c r="K502">
        <f t="shared" si="32"/>
        <v>7.383618916369606E-05</v>
      </c>
      <c r="L502">
        <f t="shared" si="33"/>
        <v>0.9750535528364229</v>
      </c>
      <c r="M502">
        <f t="shared" si="34"/>
        <v>9.16304303667698E-05</v>
      </c>
      <c r="N502">
        <f t="shared" si="35"/>
        <v>0.9676620493701866</v>
      </c>
    </row>
    <row r="503" spans="10:14" ht="15">
      <c r="J503">
        <v>501</v>
      </c>
      <c r="K503">
        <f t="shared" si="32"/>
        <v>7.350628640722272E-05</v>
      </c>
      <c r="L503">
        <f t="shared" si="33"/>
        <v>0.9751272239059837</v>
      </c>
      <c r="M503">
        <f t="shared" si="34"/>
        <v>9.123410105948962E-05</v>
      </c>
      <c r="N503">
        <f t="shared" si="35"/>
        <v>0.9677534814389276</v>
      </c>
    </row>
    <row r="504" spans="10:14" ht="15">
      <c r="J504">
        <v>502</v>
      </c>
      <c r="K504">
        <f t="shared" si="32"/>
        <v>7.317839446654711E-05</v>
      </c>
      <c r="L504">
        <f t="shared" si="33"/>
        <v>0.9752005660795077</v>
      </c>
      <c r="M504">
        <f t="shared" si="34"/>
        <v>9.084012638349802E-05</v>
      </c>
      <c r="N504">
        <f t="shared" si="35"/>
        <v>0.9678445183571809</v>
      </c>
    </row>
    <row r="505" spans="10:14" ht="15">
      <c r="J505">
        <v>503</v>
      </c>
      <c r="K505">
        <f t="shared" si="32"/>
        <v>7.285249767599753E-05</v>
      </c>
      <c r="L505">
        <f t="shared" si="33"/>
        <v>0.9752735813599652</v>
      </c>
      <c r="M505">
        <f t="shared" si="34"/>
        <v>9.044848837681915E-05</v>
      </c>
      <c r="N505">
        <f t="shared" si="35"/>
        <v>0.9679351624705825</v>
      </c>
    </row>
    <row r="506" spans="10:14" ht="15">
      <c r="J506">
        <v>504</v>
      </c>
      <c r="K506">
        <f t="shared" si="32"/>
        <v>7.252858051918387E-05</v>
      </c>
      <c r="L506">
        <f t="shared" si="33"/>
        <v>0.975346271734736</v>
      </c>
      <c r="M506">
        <f t="shared" si="34"/>
        <v>9.005916924560771E-05</v>
      </c>
      <c r="N506">
        <f t="shared" si="35"/>
        <v>0.9680254161068911</v>
      </c>
    </row>
    <row r="507" spans="10:14" ht="15">
      <c r="J507">
        <v>505</v>
      </c>
      <c r="K507">
        <f t="shared" si="32"/>
        <v>7.220662762730953E-05</v>
      </c>
      <c r="L507">
        <f t="shared" si="33"/>
        <v>0.9754186391757569</v>
      </c>
      <c r="M507">
        <f t="shared" si="34"/>
        <v>8.967215136227898E-05</v>
      </c>
      <c r="N507">
        <f t="shared" si="35"/>
        <v>0.9681152815761546</v>
      </c>
    </row>
    <row r="508" spans="10:14" ht="15">
      <c r="J508">
        <v>506</v>
      </c>
      <c r="K508">
        <f t="shared" si="32"/>
        <v>7.188662377750812E-05</v>
      </c>
      <c r="L508">
        <f t="shared" si="33"/>
        <v>0.9754906856396697</v>
      </c>
      <c r="M508">
        <f t="shared" si="34"/>
        <v>8.928741726366427E-05</v>
      </c>
      <c r="N508">
        <f t="shared" si="35"/>
        <v>0.9682047611708755</v>
      </c>
    </row>
    <row r="509" spans="10:14" ht="15">
      <c r="J509">
        <v>507</v>
      </c>
      <c r="K509">
        <f t="shared" si="32"/>
        <v>7.156855389120111E-05</v>
      </c>
      <c r="L509">
        <f t="shared" si="33"/>
        <v>0.9755624130679649</v>
      </c>
      <c r="M509">
        <f t="shared" si="34"/>
        <v>8.89049496491859E-05</v>
      </c>
      <c r="N509">
        <f t="shared" si="35"/>
        <v>0.9682938571661748</v>
      </c>
    </row>
    <row r="510" spans="10:14" ht="15">
      <c r="J510">
        <v>508</v>
      </c>
      <c r="K510">
        <f t="shared" si="32"/>
        <v>7.12524030324764E-05</v>
      </c>
      <c r="L510">
        <f t="shared" si="33"/>
        <v>0.9756338233871263</v>
      </c>
      <c r="M510">
        <f t="shared" si="34"/>
        <v>8.852473137906256E-05</v>
      </c>
      <c r="N510">
        <f t="shared" si="35"/>
        <v>0.9683825718199535</v>
      </c>
    </row>
    <row r="511" spans="10:14" ht="15">
      <c r="J511">
        <v>509</v>
      </c>
      <c r="K511">
        <f t="shared" si="32"/>
        <v>7.093815640648931E-05</v>
      </c>
      <c r="L511">
        <f t="shared" si="33"/>
        <v>0.9757049185087725</v>
      </c>
      <c r="M511">
        <f t="shared" si="34"/>
        <v>8.814674547253095E-05</v>
      </c>
      <c r="N511">
        <f t="shared" si="35"/>
        <v>0.9684709073730523</v>
      </c>
    </row>
    <row r="512" spans="10:14" ht="15">
      <c r="J512">
        <v>510</v>
      </c>
      <c r="K512">
        <f t="shared" si="32"/>
        <v>7.062579935788222E-05</v>
      </c>
      <c r="L512">
        <f t="shared" si="33"/>
        <v>0.9757757003297969</v>
      </c>
      <c r="M512">
        <f t="shared" si="34"/>
        <v>8.777097510609387E-05</v>
      </c>
      <c r="N512">
        <f t="shared" si="35"/>
        <v>0.9685588660494102</v>
      </c>
    </row>
    <row r="513" spans="10:14" ht="15">
      <c r="J513">
        <v>511</v>
      </c>
      <c r="K513">
        <f t="shared" si="32"/>
        <v>7.031531736922651E-05</v>
      </c>
      <c r="L513">
        <f t="shared" si="33"/>
        <v>0.9758461707325068</v>
      </c>
      <c r="M513">
        <f t="shared" si="34"/>
        <v>8.739740361179113E-05</v>
      </c>
      <c r="N513">
        <f t="shared" si="35"/>
        <v>0.9686464500562202</v>
      </c>
    </row>
    <row r="514" spans="10:14" ht="15">
      <c r="J514">
        <v>512</v>
      </c>
      <c r="K514">
        <f t="shared" si="32"/>
        <v>7.00066960594846E-05</v>
      </c>
      <c r="L514">
        <f t="shared" si="33"/>
        <v>0.9759163315847601</v>
      </c>
      <c r="M514">
        <f t="shared" si="34"/>
        <v>8.702601447548901E-05</v>
      </c>
      <c r="N514">
        <f t="shared" si="35"/>
        <v>0.9687336615840848</v>
      </c>
    </row>
    <row r="515" spans="10:14" ht="15">
      <c r="J515">
        <v>513</v>
      </c>
      <c r="K515">
        <f t="shared" si="32"/>
        <v>6.96999211824899E-05</v>
      </c>
      <c r="L515">
        <f t="shared" si="33"/>
        <v>0.9759861847401018</v>
      </c>
      <c r="M515">
        <f t="shared" si="34"/>
        <v>8.66567913351961E-05</v>
      </c>
      <c r="N515">
        <f t="shared" si="35"/>
        <v>0.9688205028071682</v>
      </c>
    </row>
    <row r="516" spans="10:14" ht="15">
      <c r="J516">
        <v>514</v>
      </c>
      <c r="K516">
        <f aca="true" t="shared" si="36" ref="K516:K579">_xlfn.LOGNORM.DIST(J516,$F$2,$G$2,FALSE)</f>
        <v>6.939497862544883E-05</v>
      </c>
      <c r="L516">
        <f aca="true" t="shared" si="37" ref="L516:L579">_xlfn.LOGNORM.DIST(J516,$F$2,$G$2,TRUE)</f>
        <v>0.976055732037897</v>
      </c>
      <c r="M516">
        <f aca="true" t="shared" si="38" ref="M516:M579">_xlfn.LOGNORM.DIST(J516,$I$2,$G$2,FALSE)</f>
        <v>8.62897179793965E-05</v>
      </c>
      <c r="N516">
        <f aca="true" t="shared" si="39" ref="N516:N579">_xlfn.LOGNORM.DIST(J516,$I$2,$G$2,TRUE)</f>
        <v>0.9689069758833483</v>
      </c>
    </row>
    <row r="517" spans="10:14" ht="15">
      <c r="J517">
        <v>515</v>
      </c>
      <c r="K517">
        <f t="shared" si="36"/>
        <v>6.909185440746137E-05</v>
      </c>
      <c r="L517">
        <f t="shared" si="37"/>
        <v>0.9761249753034643</v>
      </c>
      <c r="M517">
        <f t="shared" si="38"/>
        <v>8.592477834540705E-05</v>
      </c>
      <c r="N517">
        <f t="shared" si="39"/>
        <v>0.9689930829543659</v>
      </c>
    </row>
    <row r="518" spans="10:14" ht="15">
      <c r="J518">
        <v>516</v>
      </c>
      <c r="K518">
        <f t="shared" si="36"/>
        <v>6.879053467805905E-05</v>
      </c>
      <c r="L518">
        <f t="shared" si="37"/>
        <v>0.9761939163482066</v>
      </c>
      <c r="M518">
        <f t="shared" si="38"/>
        <v>8.556195651775411E-05</v>
      </c>
      <c r="N518">
        <f t="shared" si="39"/>
        <v>0.969078826145973</v>
      </c>
    </row>
    <row r="519" spans="10:14" ht="15">
      <c r="J519">
        <v>517</v>
      </c>
      <c r="K519">
        <f t="shared" si="36"/>
        <v>6.849100571576345E-05</v>
      </c>
      <c r="L519">
        <f t="shared" si="37"/>
        <v>0.9762625569697414</v>
      </c>
      <c r="M519">
        <f t="shared" si="38"/>
        <v>8.520123672657076E-05</v>
      </c>
      <c r="N519">
        <f t="shared" si="39"/>
        <v>0.9691642075680786</v>
      </c>
    </row>
    <row r="520" spans="10:14" ht="15">
      <c r="J520">
        <v>518</v>
      </c>
      <c r="K520">
        <f t="shared" si="36"/>
        <v>6.819325392666347E-05</v>
      </c>
      <c r="L520">
        <f t="shared" si="37"/>
        <v>0.9763308989520278</v>
      </c>
      <c r="M520">
        <f t="shared" si="38"/>
        <v>8.484260334601357E-05</v>
      </c>
      <c r="N520">
        <f t="shared" si="39"/>
        <v>0.9692492293148948</v>
      </c>
    </row>
    <row r="521" spans="10:14" ht="15">
      <c r="J521">
        <v>519</v>
      </c>
      <c r="K521">
        <f t="shared" si="36"/>
        <v>6.78972658430086E-05</v>
      </c>
      <c r="L521">
        <f t="shared" si="37"/>
        <v>0.9763989440654951</v>
      </c>
      <c r="M521">
        <f t="shared" si="38"/>
        <v>8.448604089270306E-05</v>
      </c>
      <c r="N521">
        <f t="shared" si="39"/>
        <v>0.9693338934650783</v>
      </c>
    </row>
    <row r="522" spans="10:14" ht="15">
      <c r="J522">
        <v>520</v>
      </c>
      <c r="K522">
        <f t="shared" si="36"/>
        <v>6.760302812182225E-05</v>
      </c>
      <c r="L522">
        <f t="shared" si="37"/>
        <v>0.9764666940671667</v>
      </c>
      <c r="M522">
        <f t="shared" si="38"/>
        <v>8.413153402417774E-05</v>
      </c>
      <c r="N522">
        <f t="shared" si="39"/>
        <v>0.9694182020818736</v>
      </c>
    </row>
    <row r="523" spans="10:14" ht="15">
      <c r="J523">
        <v>521</v>
      </c>
      <c r="K523">
        <f t="shared" si="36"/>
        <v>6.73105275435322E-05</v>
      </c>
      <c r="L523">
        <f t="shared" si="37"/>
        <v>0.976534150700785</v>
      </c>
      <c r="M523">
        <f t="shared" si="38"/>
        <v>8.377906753737277E-05</v>
      </c>
      <c r="N523">
        <f t="shared" si="39"/>
        <v>0.9695021572132523</v>
      </c>
    </row>
    <row r="524" spans="10:14" ht="15">
      <c r="J524">
        <v>522</v>
      </c>
      <c r="K524">
        <f t="shared" si="36"/>
        <v>6.701975101061724E-05</v>
      </c>
      <c r="L524">
        <f t="shared" si="37"/>
        <v>0.9766013156969342</v>
      </c>
      <c r="M524">
        <f t="shared" si="38"/>
        <v>8.342862636711542E-05</v>
      </c>
      <c r="N524">
        <f t="shared" si="39"/>
        <v>0.9695857608920523</v>
      </c>
    </row>
    <row r="525" spans="10:14" ht="15">
      <c r="J525">
        <v>523</v>
      </c>
      <c r="K525">
        <f t="shared" si="36"/>
        <v>6.67306855462731E-05</v>
      </c>
      <c r="L525">
        <f t="shared" si="37"/>
        <v>0.9766681907731611</v>
      </c>
      <c r="M525">
        <f t="shared" si="38"/>
        <v>8.308019558463975E-05</v>
      </c>
      <c r="N525">
        <f t="shared" si="39"/>
        <v>0.9696690151361143</v>
      </c>
    </row>
    <row r="526" spans="10:14" ht="15">
      <c r="J526">
        <v>524</v>
      </c>
      <c r="K526">
        <f t="shared" si="36"/>
        <v>6.644331829309326E-05</v>
      </c>
      <c r="L526">
        <f t="shared" si="37"/>
        <v>0.9767347776340958</v>
      </c>
      <c r="M526">
        <f t="shared" si="38"/>
        <v>8.273376039611887E-05</v>
      </c>
      <c r="N526">
        <f t="shared" si="39"/>
        <v>0.9697519219484181</v>
      </c>
    </row>
    <row r="527" spans="10:14" ht="15">
      <c r="J527">
        <v>525</v>
      </c>
      <c r="K527">
        <f t="shared" si="36"/>
        <v>6.615763651176728E-05</v>
      </c>
      <c r="L527">
        <f t="shared" si="37"/>
        <v>0.9768010779715699</v>
      </c>
      <c r="M527">
        <f t="shared" si="38"/>
        <v>8.23893061412172E-05</v>
      </c>
      <c r="N527">
        <f t="shared" si="39"/>
        <v>0.9698344833172163</v>
      </c>
    </row>
    <row r="528" spans="10:14" ht="15">
      <c r="J528">
        <v>526</v>
      </c>
      <c r="K528">
        <f t="shared" si="36"/>
        <v>6.58736275797967E-05</v>
      </c>
      <c r="L528">
        <f t="shared" si="37"/>
        <v>0.9768670934647345</v>
      </c>
      <c r="M528">
        <f t="shared" si="38"/>
        <v>8.204681829166017E-05</v>
      </c>
      <c r="N528">
        <f t="shared" si="39"/>
        <v>0.9699167012161675</v>
      </c>
    </row>
    <row r="529" spans="10:14" ht="15">
      <c r="J529">
        <v>527</v>
      </c>
      <c r="K529">
        <f t="shared" si="36"/>
        <v>6.559127899022482E-05</v>
      </c>
      <c r="L529">
        <f t="shared" si="37"/>
        <v>0.9769328257801757</v>
      </c>
      <c r="M529">
        <f t="shared" si="38"/>
        <v>8.170628244982094E-05</v>
      </c>
      <c r="N529">
        <f t="shared" si="39"/>
        <v>0.9699985776044674</v>
      </c>
    </row>
    <row r="530" spans="10:14" ht="15">
      <c r="J530">
        <v>528</v>
      </c>
      <c r="K530">
        <f t="shared" si="36"/>
        <v>6.531057835038382E-05</v>
      </c>
      <c r="L530">
        <f t="shared" si="37"/>
        <v>0.9769982765720303</v>
      </c>
      <c r="M530">
        <f t="shared" si="38"/>
        <v>8.136768434732564E-05</v>
      </c>
      <c r="N530">
        <f t="shared" si="39"/>
        <v>0.9700801144269788</v>
      </c>
    </row>
    <row r="531" spans="10:14" ht="15">
      <c r="J531">
        <v>529</v>
      </c>
      <c r="K531">
        <f t="shared" si="36"/>
        <v>6.50315133806583E-05</v>
      </c>
      <c r="L531">
        <f t="shared" si="37"/>
        <v>0.9770634474820986</v>
      </c>
      <c r="M531">
        <f t="shared" si="38"/>
        <v>8.103100984367461E-05</v>
      </c>
      <c r="N531">
        <f t="shared" si="39"/>
        <v>0.9701613136143602</v>
      </c>
    </row>
    <row r="532" spans="10:14" ht="15">
      <c r="J532">
        <v>530</v>
      </c>
      <c r="K532">
        <f t="shared" si="36"/>
        <v>6.475407191326226E-05</v>
      </c>
      <c r="L532">
        <f t="shared" si="37"/>
        <v>0.9771283401399578</v>
      </c>
      <c r="M532">
        <f t="shared" si="38"/>
        <v>8.069624492488295E-05</v>
      </c>
      <c r="N532">
        <f t="shared" si="39"/>
        <v>0.970242177083193</v>
      </c>
    </row>
    <row r="533" spans="10:14" ht="15">
      <c r="J533">
        <v>531</v>
      </c>
      <c r="K533">
        <f t="shared" si="36"/>
        <v>6.447824189103348E-05</v>
      </c>
      <c r="L533">
        <f t="shared" si="37"/>
        <v>0.9771929561630723</v>
      </c>
      <c r="M533">
        <f t="shared" si="38"/>
        <v>8.036337570213515E-05</v>
      </c>
      <c r="N533">
        <f t="shared" si="39"/>
        <v>0.9703227067361073</v>
      </c>
    </row>
    <row r="534" spans="10:14" ht="15">
      <c r="J534">
        <v>532</v>
      </c>
      <c r="K534">
        <f t="shared" si="36"/>
        <v>6.420401136624122E-05</v>
      </c>
      <c r="L534">
        <f t="shared" si="37"/>
        <v>0.9772572971569045</v>
      </c>
      <c r="M534">
        <f t="shared" si="38"/>
        <v>8.003238841045766E-05</v>
      </c>
      <c r="N534">
        <f t="shared" si="39"/>
        <v>0.9704029044619064</v>
      </c>
    </row>
    <row r="535" spans="10:14" ht="15">
      <c r="J535">
        <v>533</v>
      </c>
      <c r="K535">
        <f t="shared" si="36"/>
        <v>6.393136849941055E-05</v>
      </c>
      <c r="L535">
        <f t="shared" si="37"/>
        <v>0.977321364715023</v>
      </c>
      <c r="M535">
        <f t="shared" si="38"/>
        <v>7.970326940740843E-05</v>
      </c>
      <c r="N535">
        <f t="shared" si="39"/>
        <v>0.9704827721356898</v>
      </c>
    </row>
    <row r="536" spans="10:14" ht="15">
      <c r="J536">
        <v>534</v>
      </c>
      <c r="K536">
        <f t="shared" si="36"/>
        <v>6.366030155815975E-05</v>
      </c>
      <c r="L536">
        <f t="shared" si="37"/>
        <v>0.9773851604192106</v>
      </c>
      <c r="M536">
        <f t="shared" si="38"/>
        <v>7.937600517178107E-05</v>
      </c>
      <c r="N536">
        <f t="shared" si="39"/>
        <v>0.9705623116189757</v>
      </c>
    </row>
    <row r="537" spans="10:14" ht="15">
      <c r="J537">
        <v>535</v>
      </c>
      <c r="K537">
        <f t="shared" si="36"/>
        <v>6.339079891605289E-05</v>
      </c>
      <c r="L537">
        <f t="shared" si="37"/>
        <v>0.9774486858395711</v>
      </c>
      <c r="M537">
        <f t="shared" si="38"/>
        <v>7.905058230232676E-05</v>
      </c>
      <c r="N537">
        <f t="shared" si="39"/>
        <v>0.9706415247598207</v>
      </c>
    </row>
    <row r="538" spans="10:14" ht="15">
      <c r="J538">
        <v>536</v>
      </c>
      <c r="K538">
        <f t="shared" si="36"/>
        <v>6.31228490514661E-05</v>
      </c>
      <c r="L538">
        <f t="shared" si="37"/>
        <v>0.9775119425346341</v>
      </c>
      <c r="M538">
        <f t="shared" si="38"/>
        <v>7.87269875164889E-05</v>
      </c>
      <c r="N538">
        <f t="shared" si="39"/>
        <v>0.9707204133929401</v>
      </c>
    </row>
    <row r="539" spans="10:14" ht="15">
      <c r="J539">
        <v>537</v>
      </c>
      <c r="K539">
        <f t="shared" si="36"/>
        <v>6.285644054646985E-05</v>
      </c>
      <c r="L539">
        <f t="shared" si="37"/>
        <v>0.9775749320514595</v>
      </c>
      <c r="M539">
        <f t="shared" si="38"/>
        <v>7.84052076491558E-05</v>
      </c>
      <c r="N539">
        <f t="shared" si="39"/>
        <v>0.9707989793398253</v>
      </c>
    </row>
    <row r="540" spans="10:14" ht="15">
      <c r="J540">
        <v>538</v>
      </c>
      <c r="K540">
        <f t="shared" si="36"/>
        <v>6.259156208572135E-05</v>
      </c>
      <c r="L540">
        <f t="shared" si="37"/>
        <v>0.9776376559257407</v>
      </c>
      <c r="M540">
        <f t="shared" si="38"/>
        <v>7.808522965142855E-05</v>
      </c>
      <c r="N540">
        <f t="shared" si="39"/>
        <v>0.9708772244088604</v>
      </c>
    </row>
    <row r="541" spans="10:14" ht="15">
      <c r="J541">
        <v>539</v>
      </c>
      <c r="K541">
        <f t="shared" si="36"/>
        <v>6.232820245537422E-05</v>
      </c>
      <c r="L541">
        <f t="shared" si="37"/>
        <v>0.9777001156819066</v>
      </c>
      <c r="M541">
        <f t="shared" si="38"/>
        <v>7.776704058940182E-05</v>
      </c>
      <c r="N541">
        <f t="shared" si="39"/>
        <v>0.9709551503954388</v>
      </c>
    </row>
    <row r="542" spans="10:14" ht="15">
      <c r="J542">
        <v>540</v>
      </c>
      <c r="K542">
        <f t="shared" si="36"/>
        <v>6.206635054199983E-05</v>
      </c>
      <c r="L542">
        <f t="shared" si="37"/>
        <v>0.9777623128332227</v>
      </c>
      <c r="M542">
        <f t="shared" si="38"/>
        <v>7.745062764296169E-05</v>
      </c>
      <c r="N542">
        <f t="shared" si="39"/>
        <v>0.9710327590820765</v>
      </c>
    </row>
    <row r="543" spans="10:14" ht="15">
      <c r="J543">
        <v>541</v>
      </c>
      <c r="K543">
        <f t="shared" si="36"/>
        <v>6.180599533152226E-05</v>
      </c>
      <c r="L543">
        <f t="shared" si="37"/>
        <v>0.9778242488818905</v>
      </c>
      <c r="M543">
        <f t="shared" si="38"/>
        <v>7.713597810459637E-05</v>
      </c>
      <c r="N543">
        <f t="shared" si="39"/>
        <v>0.9711100522385261</v>
      </c>
    </row>
    <row r="544" spans="10:14" ht="15">
      <c r="J544">
        <v>542</v>
      </c>
      <c r="K544">
        <f t="shared" si="36"/>
        <v>6.154712590816524E-05</v>
      </c>
      <c r="L544">
        <f t="shared" si="37"/>
        <v>0.977885925319147</v>
      </c>
      <c r="M544">
        <f t="shared" si="38"/>
        <v>7.682307937822226E-05</v>
      </c>
      <c r="N544">
        <f t="shared" si="39"/>
        <v>0.9711870316218885</v>
      </c>
    </row>
    <row r="545" spans="10:14" ht="15">
      <c r="J545">
        <v>543</v>
      </c>
      <c r="K545">
        <f t="shared" si="36"/>
        <v>6.128973145341496E-05</v>
      </c>
      <c r="L545">
        <f t="shared" si="37"/>
        <v>0.977947343625362</v>
      </c>
      <c r="M545">
        <f t="shared" si="38"/>
        <v>7.651191897802473E-05</v>
      </c>
      <c r="N545">
        <f t="shared" si="39"/>
        <v>0.9712636989767234</v>
      </c>
    </row>
    <row r="546" spans="10:14" ht="15">
      <c r="J546">
        <v>544</v>
      </c>
      <c r="K546">
        <f t="shared" si="36"/>
        <v>6.103380124499235E-05</v>
      </c>
      <c r="L546">
        <f t="shared" si="37"/>
        <v>0.9780085052701348</v>
      </c>
      <c r="M546">
        <f t="shared" si="38"/>
        <v>7.620248452731095E-05</v>
      </c>
      <c r="N546">
        <f t="shared" si="39"/>
        <v>0.9713400560351598</v>
      </c>
    </row>
    <row r="547" spans="10:14" ht="15">
      <c r="J547">
        <v>545</v>
      </c>
      <c r="K547">
        <f t="shared" si="36"/>
        <v>6.0779324655839134E-05</v>
      </c>
      <c r="L547">
        <f t="shared" si="37"/>
        <v>0.9780694117123907</v>
      </c>
      <c r="M547">
        <f t="shared" si="38"/>
        <v>7.589476375737881E-05</v>
      </c>
      <c r="N547">
        <f t="shared" si="39"/>
        <v>0.9714161045170038</v>
      </c>
    </row>
    <row r="548" spans="10:14" ht="15">
      <c r="J548">
        <v>546</v>
      </c>
      <c r="K548">
        <f t="shared" si="36"/>
        <v>6.0526291153116986E-05</v>
      </c>
      <c r="L548">
        <f t="shared" si="37"/>
        <v>0.9781300644004743</v>
      </c>
      <c r="M548">
        <f t="shared" si="38"/>
        <v>7.55887445063977E-05</v>
      </c>
      <c r="N548">
        <f t="shared" si="39"/>
        <v>0.9714918461298464</v>
      </c>
    </row>
    <row r="549" spans="10:14" ht="15">
      <c r="J549">
        <v>547</v>
      </c>
      <c r="K549">
        <f t="shared" si="36"/>
        <v>6.027469029721793E-05</v>
      </c>
      <c r="L549">
        <f t="shared" si="37"/>
        <v>0.9781904647722448</v>
      </c>
      <c r="M549">
        <f t="shared" si="38"/>
        <v>7.528441471830403E-05</v>
      </c>
      <c r="N549">
        <f t="shared" si="39"/>
        <v>0.9715672825691697</v>
      </c>
    </row>
    <row r="550" spans="10:14" ht="15">
      <c r="J550">
        <v>548</v>
      </c>
      <c r="K550">
        <f t="shared" si="36"/>
        <v>6.002451174078684E-05</v>
      </c>
      <c r="L550">
        <f t="shared" si="37"/>
        <v>0.9782506142551676</v>
      </c>
      <c r="M550">
        <f t="shared" si="38"/>
        <v>7.49817624417088E-05</v>
      </c>
      <c r="N550">
        <f t="shared" si="39"/>
        <v>0.9716424155184523</v>
      </c>
    </row>
    <row r="551" spans="10:14" ht="15">
      <c r="J551">
        <v>549</v>
      </c>
      <c r="K551">
        <f t="shared" si="36"/>
        <v>5.9775745227756196E-05</v>
      </c>
      <c r="L551">
        <f t="shared" si="37"/>
        <v>0.9783105142664065</v>
      </c>
      <c r="M551">
        <f t="shared" si="38"/>
        <v>7.4680775828819E-05</v>
      </c>
      <c r="N551">
        <f t="shared" si="39"/>
        <v>0.9717172466492732</v>
      </c>
    </row>
    <row r="552" spans="10:14" ht="15">
      <c r="J552">
        <v>550</v>
      </c>
      <c r="K552">
        <f t="shared" si="36"/>
        <v>5.9528380592392484E-05</v>
      </c>
      <c r="L552">
        <f t="shared" si="37"/>
        <v>0.9783701662129146</v>
      </c>
      <c r="M552">
        <f t="shared" si="38"/>
        <v>7.438144313437181E-05</v>
      </c>
      <c r="N552">
        <f t="shared" si="39"/>
        <v>0.971791777621415</v>
      </c>
    </row>
    <row r="553" spans="10:14" ht="15">
      <c r="J553">
        <v>551</v>
      </c>
      <c r="K553">
        <f t="shared" si="36"/>
        <v>5.9282407758353395E-05</v>
      </c>
      <c r="L553">
        <f t="shared" si="37"/>
        <v>0.9784295714915241</v>
      </c>
      <c r="M553">
        <f t="shared" si="38"/>
        <v>7.408375271458169E-05</v>
      </c>
      <c r="N553">
        <f t="shared" si="39"/>
        <v>0.9718660100829658</v>
      </c>
    </row>
    <row r="554" spans="10:14" ht="15">
      <c r="J554">
        <v>552</v>
      </c>
      <c r="K554">
        <f t="shared" si="36"/>
        <v>5.9037816737758E-05</v>
      </c>
      <c r="L554">
        <f t="shared" si="37"/>
        <v>0.9784887314890348</v>
      </c>
      <c r="M554">
        <f t="shared" si="38"/>
        <v>7.378769302609952E-05</v>
      </c>
      <c r="N554">
        <f t="shared" si="39"/>
        <v>0.9719399456704201</v>
      </c>
    </row>
    <row r="555" spans="10:14" ht="15">
      <c r="J555">
        <v>553</v>
      </c>
      <c r="K555">
        <f t="shared" si="36"/>
        <v>5.8794597630266014E-05</v>
      </c>
      <c r="L555">
        <f t="shared" si="37"/>
        <v>0.978547647582303</v>
      </c>
      <c r="M555">
        <f t="shared" si="38"/>
        <v>7.349325262498358E-05</v>
      </c>
      <c r="N555">
        <f t="shared" si="39"/>
        <v>0.9720135860087793</v>
      </c>
    </row>
    <row r="556" spans="10:14" ht="15">
      <c r="J556">
        <v>554</v>
      </c>
      <c r="K556">
        <f t="shared" si="36"/>
        <v>5.8552740622169615E-05</v>
      </c>
      <c r="L556">
        <f t="shared" si="37"/>
        <v>0.9786063211383276</v>
      </c>
      <c r="M556">
        <f t="shared" si="38"/>
        <v>7.320042016568513E-05</v>
      </c>
      <c r="N556">
        <f t="shared" si="39"/>
        <v>0.9720869327116496</v>
      </c>
    </row>
    <row r="557" spans="10:14" ht="15">
      <c r="J557">
        <v>555</v>
      </c>
      <c r="K557">
        <f t="shared" si="36"/>
        <v>5.831223598549652E-05</v>
      </c>
      <c r="L557">
        <f t="shared" si="37"/>
        <v>0.9786647535143369</v>
      </c>
      <c r="M557">
        <f t="shared" si="38"/>
        <v>7.290918440004282E-05</v>
      </c>
      <c r="N557">
        <f t="shared" si="39"/>
        <v>0.9721599873813408</v>
      </c>
    </row>
    <row r="558" spans="10:14" ht="15">
      <c r="J558">
        <v>556</v>
      </c>
      <c r="K558">
        <f t="shared" si="36"/>
        <v>5.807307407712169E-05</v>
      </c>
      <c r="L558">
        <f t="shared" si="37"/>
        <v>0.9787229460578737</v>
      </c>
      <c r="M558">
        <f t="shared" si="38"/>
        <v>7.26195341762917E-05</v>
      </c>
      <c r="N558">
        <f t="shared" si="39"/>
        <v>0.9722327516089626</v>
      </c>
    </row>
    <row r="559" spans="10:14" ht="15">
      <c r="J559">
        <v>557</v>
      </c>
      <c r="K559">
        <f t="shared" si="36"/>
        <v>5.783524533789229E-05</v>
      </c>
      <c r="L559">
        <f t="shared" si="37"/>
        <v>0.9787809001068799</v>
      </c>
      <c r="M559">
        <f t="shared" si="38"/>
        <v>7.233145843808179E-05</v>
      </c>
      <c r="N559">
        <f t="shared" si="39"/>
        <v>0.9723052269745208</v>
      </c>
    </row>
    <row r="560" spans="10:14" ht="15">
      <c r="J560">
        <v>558</v>
      </c>
      <c r="K560">
        <f t="shared" si="36"/>
        <v>5.759874029176165E-05</v>
      </c>
      <c r="L560">
        <f t="shared" si="37"/>
        <v>0.9788386169897796</v>
      </c>
      <c r="M560">
        <f t="shared" si="38"/>
        <v>7.204494622350996E-05</v>
      </c>
      <c r="N560">
        <f t="shared" si="39"/>
        <v>0.9723774150470123</v>
      </c>
    </row>
    <row r="561" spans="10:14" ht="15">
      <c r="J561">
        <v>559</v>
      </c>
      <c r="K561">
        <f t="shared" si="36"/>
        <v>5.736354954493306E-05</v>
      </c>
      <c r="L561">
        <f t="shared" si="37"/>
        <v>0.9788960980255623</v>
      </c>
      <c r="M561">
        <f t="shared" si="38"/>
        <v>7.175998666416204E-05</v>
      </c>
      <c r="N561">
        <f t="shared" si="39"/>
        <v>0.9724493173845186</v>
      </c>
    </row>
    <row r="562" spans="10:14" ht="15">
      <c r="J562">
        <v>560</v>
      </c>
      <c r="K562">
        <f t="shared" si="36"/>
        <v>5.712966378501497E-05</v>
      </c>
      <c r="L562">
        <f t="shared" si="37"/>
        <v>0.9789533445238642</v>
      </c>
      <c r="M562">
        <f t="shared" si="38"/>
        <v>7.147656898416744E-05</v>
      </c>
      <c r="N562">
        <f t="shared" si="39"/>
        <v>0.9725209355342994</v>
      </c>
    </row>
    <row r="563" spans="10:14" ht="15">
      <c r="J563">
        <v>561</v>
      </c>
      <c r="K563">
        <f t="shared" si="36"/>
        <v>5.689707378018643E-05</v>
      </c>
      <c r="L563">
        <f t="shared" si="37"/>
        <v>0.9790103577850497</v>
      </c>
      <c r="M563">
        <f t="shared" si="38"/>
        <v>7.11946824992622E-05</v>
      </c>
      <c r="N563">
        <f t="shared" si="39"/>
        <v>0.9725922710328843</v>
      </c>
    </row>
    <row r="564" spans="10:14" ht="15">
      <c r="J564">
        <v>562</v>
      </c>
      <c r="K564">
        <f t="shared" si="36"/>
        <v>5.666577037837033E-05</v>
      </c>
      <c r="L564">
        <f t="shared" si="37"/>
        <v>0.9790671391002914</v>
      </c>
      <c r="M564">
        <f t="shared" si="38"/>
        <v>7.091431661586733E-05</v>
      </c>
      <c r="N564">
        <f t="shared" si="39"/>
        <v>0.9726633254061641</v>
      </c>
    </row>
    <row r="565" spans="10:14" ht="15">
      <c r="J565">
        <v>563</v>
      </c>
      <c r="K565">
        <f t="shared" si="36"/>
        <v>5.6435744506419145E-05</v>
      </c>
      <c r="L565">
        <f t="shared" si="37"/>
        <v>0.979123689751649</v>
      </c>
      <c r="M565">
        <f t="shared" si="38"/>
        <v>7.063546083017269E-05</v>
      </c>
      <c r="N565">
        <f t="shared" si="39"/>
        <v>0.9727341001694809</v>
      </c>
    </row>
    <row r="566" spans="10:14" ht="15">
      <c r="J566">
        <v>564</v>
      </c>
      <c r="K566">
        <f t="shared" si="36"/>
        <v>5.620698716930823E-05</v>
      </c>
      <c r="L566">
        <f t="shared" si="37"/>
        <v>0.9791800110121484</v>
      </c>
      <c r="M566">
        <f t="shared" si="38"/>
        <v>7.035810472723706E-05</v>
      </c>
      <c r="N566">
        <f t="shared" si="39"/>
        <v>0.9728045968277177</v>
      </c>
    </row>
    <row r="567" spans="10:14" ht="15">
      <c r="J567">
        <v>565</v>
      </c>
      <c r="K567">
        <f t="shared" si="36"/>
        <v>5.597948944934043E-05</v>
      </c>
      <c r="L567">
        <f t="shared" si="37"/>
        <v>0.9792361041458592</v>
      </c>
      <c r="M567">
        <f t="shared" si="38"/>
        <v>7.00822379800941E-05</v>
      </c>
      <c r="N567">
        <f t="shared" si="39"/>
        <v>0.9728748168753864</v>
      </c>
    </row>
    <row r="568" spans="10:14" ht="15">
      <c r="J568">
        <v>566</v>
      </c>
      <c r="K568">
        <f t="shared" si="36"/>
        <v>5.575324250535742E-05</v>
      </c>
      <c r="L568">
        <f t="shared" si="37"/>
        <v>0.9792919704079714</v>
      </c>
      <c r="M568">
        <f t="shared" si="38"/>
        <v>6.98078503488711E-05</v>
      </c>
      <c r="N568">
        <f t="shared" si="39"/>
        <v>0.9729447617967156</v>
      </c>
    </row>
    <row r="569" spans="10:14" ht="15">
      <c r="J569">
        <v>567</v>
      </c>
      <c r="K569">
        <f t="shared" si="36"/>
        <v>5.55282375719641E-05</v>
      </c>
      <c r="L569">
        <f t="shared" si="37"/>
        <v>0.9793476110448724</v>
      </c>
      <c r="M569">
        <f t="shared" si="38"/>
        <v>6.953493167991722E-05</v>
      </c>
      <c r="N569">
        <f t="shared" si="39"/>
        <v>0.9730144330657372</v>
      </c>
    </row>
    <row r="570" spans="10:14" ht="15">
      <c r="J570">
        <v>568</v>
      </c>
      <c r="K570">
        <f t="shared" si="36"/>
        <v>5.530446595875798E-05</v>
      </c>
      <c r="L570">
        <f t="shared" si="37"/>
        <v>0.9794030272942214</v>
      </c>
      <c r="M570">
        <f t="shared" si="38"/>
        <v>6.926347190494243E-05</v>
      </c>
      <c r="N570">
        <f t="shared" si="39"/>
        <v>0.9730838321463725</v>
      </c>
    </row>
    <row r="571" spans="10:14" ht="15">
      <c r="J571">
        <v>569</v>
      </c>
      <c r="K571">
        <f t="shared" si="36"/>
        <v>5.5081919049571354E-05</v>
      </c>
      <c r="L571">
        <f t="shared" si="37"/>
        <v>0.9794582203850238</v>
      </c>
      <c r="M571">
        <f t="shared" si="38"/>
        <v>6.899346104016633E-05</v>
      </c>
      <c r="N571">
        <f t="shared" si="39"/>
        <v>0.9731529604925163</v>
      </c>
    </row>
    <row r="572" spans="10:14" ht="15">
      <c r="J572">
        <v>570</v>
      </c>
      <c r="K572">
        <f t="shared" si="36"/>
        <v>5.486058830171967E-05</v>
      </c>
      <c r="L572">
        <f t="shared" si="37"/>
        <v>0.9795131915377068</v>
      </c>
      <c r="M572">
        <f t="shared" si="38"/>
        <v>6.872488918547533E-05</v>
      </c>
      <c r="N572">
        <f t="shared" si="39"/>
        <v>0.9732218195481219</v>
      </c>
    </row>
    <row r="573" spans="10:14" ht="15">
      <c r="J573">
        <v>571</v>
      </c>
      <c r="K573">
        <f t="shared" si="36"/>
        <v>5.4640465245259776E-05</v>
      </c>
      <c r="L573">
        <f t="shared" si="37"/>
        <v>0.9795679419641903</v>
      </c>
      <c r="M573">
        <f t="shared" si="38"/>
        <v>6.845774652359192E-05</v>
      </c>
      <c r="N573">
        <f t="shared" si="39"/>
        <v>0.973290410747284</v>
      </c>
    </row>
    <row r="574" spans="10:14" ht="15">
      <c r="J574">
        <v>572</v>
      </c>
      <c r="K574">
        <f t="shared" si="36"/>
        <v>5.4421541482257185E-05</v>
      </c>
      <c r="L574">
        <f t="shared" si="37"/>
        <v>0.979622472867961</v>
      </c>
      <c r="M574">
        <f t="shared" si="38"/>
        <v>6.819202331925205E-05</v>
      </c>
      <c r="N574">
        <f t="shared" si="39"/>
        <v>0.9733587355143207</v>
      </c>
    </row>
    <row r="575" spans="10:14" ht="15">
      <c r="J575">
        <v>573</v>
      </c>
      <c r="K575">
        <f t="shared" si="36"/>
        <v>5.42038086860607E-05</v>
      </c>
      <c r="L575">
        <f t="shared" si="37"/>
        <v>0.979676785444143</v>
      </c>
      <c r="M575">
        <f t="shared" si="38"/>
        <v>6.792770991839168E-05</v>
      </c>
      <c r="N575">
        <f t="shared" si="39"/>
        <v>0.973426795263856</v>
      </c>
    </row>
    <row r="576" spans="10:14" ht="15">
      <c r="J576">
        <v>574</v>
      </c>
      <c r="K576">
        <f t="shared" si="36"/>
        <v>5.398725860058656E-05</v>
      </c>
      <c r="L576">
        <f t="shared" si="37"/>
        <v>0.9797308808795693</v>
      </c>
      <c r="M576">
        <f t="shared" si="38"/>
        <v>6.766479674734407E-05</v>
      </c>
      <c r="N576">
        <f t="shared" si="39"/>
        <v>0.9734945914008999</v>
      </c>
    </row>
    <row r="577" spans="10:14" ht="15">
      <c r="J577">
        <v>575</v>
      </c>
      <c r="K577">
        <f t="shared" si="36"/>
        <v>5.3771883039611394E-05</v>
      </c>
      <c r="L577">
        <f t="shared" si="37"/>
        <v>0.9797847603528516</v>
      </c>
      <c r="M577">
        <f t="shared" si="38"/>
        <v>6.74032743120451E-05</v>
      </c>
      <c r="N577">
        <f t="shared" si="39"/>
        <v>0.9735621253209285</v>
      </c>
    </row>
    <row r="578" spans="10:14" ht="15">
      <c r="J578">
        <v>576</v>
      </c>
      <c r="K578">
        <f t="shared" si="36"/>
        <v>5.355767388607069E-05</v>
      </c>
      <c r="L578">
        <f t="shared" si="37"/>
        <v>0.9798384250344502</v>
      </c>
      <c r="M578">
        <f t="shared" si="38"/>
        <v>6.714313319724806E-05</v>
      </c>
      <c r="N578">
        <f t="shared" si="39"/>
        <v>0.9736293984099633</v>
      </c>
    </row>
    <row r="579" spans="10:14" ht="15">
      <c r="J579">
        <v>577</v>
      </c>
      <c r="K579">
        <f t="shared" si="36"/>
        <v>5.334462309136894E-05</v>
      </c>
      <c r="L579">
        <f t="shared" si="37"/>
        <v>0.9798918760867426</v>
      </c>
      <c r="M579">
        <f t="shared" si="38"/>
        <v>6.688436406574705E-05</v>
      </c>
      <c r="N579">
        <f t="shared" si="39"/>
        <v>0.9736964120446499</v>
      </c>
    </row>
    <row r="580" spans="10:14" ht="15">
      <c r="J580">
        <v>578</v>
      </c>
      <c r="K580">
        <f aca="true" t="shared" si="40" ref="K580:K609">_xlfn.LOGNORM.DIST(J580,$F$2,$G$2,FALSE)</f>
        <v>5.31327226746953E-05</v>
      </c>
      <c r="L580">
        <f aca="true" t="shared" si="41" ref="L580:L609">_xlfn.LOGNORM.DIST(J580,$F$2,$G$2,TRUE)</f>
        <v>0.9799451146640915</v>
      </c>
      <c r="M580">
        <f aca="true" t="shared" si="42" ref="M580:M609">_xlfn.LOGNORM.DIST(J580,$I$2,$G$2,FALSE)</f>
        <v>6.66269576576105E-05</v>
      </c>
      <c r="N580">
        <f aca="true" t="shared" si="43" ref="N580:N609">_xlfn.LOGNORM.DIST(J580,$I$2,$G$2,TRUE)</f>
        <v>0.973763167592335</v>
      </c>
    </row>
    <row r="581" spans="10:14" ht="15">
      <c r="J581">
        <v>579</v>
      </c>
      <c r="K581">
        <f t="shared" si="40"/>
        <v>5.292196472234758E-05</v>
      </c>
      <c r="L581">
        <f t="shared" si="41"/>
        <v>0.9799981419129127</v>
      </c>
      <c r="M581">
        <f t="shared" si="42"/>
        <v>6.637090478942146E-05</v>
      </c>
      <c r="N581">
        <f t="shared" si="43"/>
        <v>0.9738296664111442</v>
      </c>
    </row>
    <row r="582" spans="10:14" ht="15">
      <c r="J582">
        <v>580</v>
      </c>
      <c r="K582">
        <f t="shared" si="40"/>
        <v>5.27123413870655E-05</v>
      </c>
      <c r="L582">
        <f t="shared" si="41"/>
        <v>0.9800509589717412</v>
      </c>
      <c r="M582">
        <f t="shared" si="42"/>
        <v>6.611619635352896E-05</v>
      </c>
      <c r="N582">
        <f t="shared" si="43"/>
        <v>0.9738959098500571</v>
      </c>
    </row>
    <row r="583" spans="10:14" ht="15">
      <c r="J583">
        <v>581</v>
      </c>
      <c r="K583">
        <f t="shared" si="40"/>
        <v>5.250384488736936E-05</v>
      </c>
      <c r="L583">
        <f t="shared" si="41"/>
        <v>0.980103566971298</v>
      </c>
      <c r="M583">
        <f t="shared" si="42"/>
        <v>6.586282331730465E-05</v>
      </c>
      <c r="N583">
        <f t="shared" si="43"/>
        <v>0.9739618992489836</v>
      </c>
    </row>
    <row r="584" spans="10:14" ht="15">
      <c r="J584">
        <v>582</v>
      </c>
      <c r="K584">
        <f t="shared" si="40"/>
        <v>5.229646750690805E-05</v>
      </c>
      <c r="L584">
        <f t="shared" si="41"/>
        <v>0.980155967034555</v>
      </c>
      <c r="M584">
        <f t="shared" si="42"/>
        <v>6.561077672241134E-05</v>
      </c>
      <c r="N584">
        <f t="shared" si="43"/>
        <v>0.974027635938838</v>
      </c>
    </row>
    <row r="585" spans="10:14" ht="15">
      <c r="J585">
        <v>583</v>
      </c>
      <c r="K585">
        <f t="shared" si="40"/>
        <v>5.2090201593813546E-05</v>
      </c>
      <c r="L585">
        <f t="shared" si="41"/>
        <v>0.9802081602768001</v>
      </c>
      <c r="M585">
        <f t="shared" si="42"/>
        <v>6.536004768407763E-05</v>
      </c>
      <c r="N585">
        <f t="shared" si="43"/>
        <v>0.9740931212416132</v>
      </c>
    </row>
    <row r="586" spans="10:14" ht="15">
      <c r="J586">
        <v>584</v>
      </c>
      <c r="K586">
        <f t="shared" si="40"/>
        <v>5.1885039560063764E-05</v>
      </c>
      <c r="L586">
        <f t="shared" si="41"/>
        <v>0.9802601478057016</v>
      </c>
      <c r="M586">
        <f t="shared" si="42"/>
        <v>6.511062739038142E-05</v>
      </c>
      <c r="N586">
        <f t="shared" si="43"/>
        <v>0.9741583564704536</v>
      </c>
    </row>
    <row r="587" spans="10:14" ht="15">
      <c r="J587">
        <v>585</v>
      </c>
      <c r="K587">
        <f t="shared" si="40"/>
        <v>5.168097388085118E-05</v>
      </c>
      <c r="L587">
        <f t="shared" si="41"/>
        <v>0.9803119307213711</v>
      </c>
      <c r="M587">
        <f t="shared" si="42"/>
        <v>6.486250710154106E-05</v>
      </c>
      <c r="N587">
        <f t="shared" si="43"/>
        <v>0.9742233429297281</v>
      </c>
    </row>
    <row r="588" spans="10:14" ht="15">
      <c r="J588">
        <v>586</v>
      </c>
      <c r="K588">
        <f t="shared" si="40"/>
        <v>5.147799709396118E-05</v>
      </c>
      <c r="L588">
        <f t="shared" si="41"/>
        <v>0.9803635101164268</v>
      </c>
      <c r="M588">
        <f t="shared" si="42"/>
        <v>6.461567814921532E-05</v>
      </c>
      <c r="N588">
        <f t="shared" si="43"/>
        <v>0.9742880819151014</v>
      </c>
    </row>
    <row r="589" spans="10:14" ht="15">
      <c r="J589">
        <v>587</v>
      </c>
      <c r="K589">
        <f t="shared" si="40"/>
        <v>5.127610179915347E-05</v>
      </c>
      <c r="L589">
        <f t="shared" si="41"/>
        <v>0.9804148870760557</v>
      </c>
      <c r="M589">
        <f t="shared" si="42"/>
        <v>6.437013193581013E-05</v>
      </c>
      <c r="N589">
        <f t="shared" si="43"/>
        <v>0.9743525747136054</v>
      </c>
    </row>
    <row r="590" spans="10:14" ht="15">
      <c r="J590">
        <v>588</v>
      </c>
      <c r="K590">
        <f t="shared" si="40"/>
        <v>5.107528065755603E-05</v>
      </c>
      <c r="L590">
        <f t="shared" si="41"/>
        <v>0.9804660626780755</v>
      </c>
      <c r="M590">
        <f t="shared" si="42"/>
        <v>6.412585993379515E-05</v>
      </c>
      <c r="N590">
        <f t="shared" si="43"/>
        <v>0.9744168226037093</v>
      </c>
    </row>
    <row r="591" spans="10:14" ht="15">
      <c r="J591">
        <v>589</v>
      </c>
      <c r="K591">
        <f t="shared" si="40"/>
        <v>5.0875526391060125E-05</v>
      </c>
      <c r="L591">
        <f t="shared" si="41"/>
        <v>0.9805170379929952</v>
      </c>
      <c r="M591">
        <f t="shared" si="42"/>
        <v>6.38828536850239E-05</v>
      </c>
      <c r="N591">
        <f t="shared" si="43"/>
        <v>0.97448082685539</v>
      </c>
    </row>
    <row r="592" spans="10:14" ht="15">
      <c r="J592">
        <v>590</v>
      </c>
      <c r="K592">
        <f t="shared" si="40"/>
        <v>5.0676831781726714E-05</v>
      </c>
      <c r="L592">
        <f t="shared" si="41"/>
        <v>0.980567814084076</v>
      </c>
      <c r="M592">
        <f t="shared" si="42"/>
        <v>6.364110480006782E-05</v>
      </c>
      <c r="N592">
        <f t="shared" si="43"/>
        <v>0.9745445887301999</v>
      </c>
    </row>
    <row r="593" spans="10:14" ht="15">
      <c r="J593">
        <v>591</v>
      </c>
      <c r="K593">
        <f t="shared" si="40"/>
        <v>5.0479189671197255E-05</v>
      </c>
      <c r="L593">
        <f t="shared" si="41"/>
        <v>0.9806183920073909</v>
      </c>
      <c r="M593">
        <f t="shared" si="42"/>
        <v>6.340060495755036E-05</v>
      </c>
      <c r="N593">
        <f t="shared" si="43"/>
        <v>0.9746081094813368</v>
      </c>
    </row>
    <row r="594" spans="10:14" ht="15">
      <c r="J594">
        <v>592</v>
      </c>
      <c r="K594">
        <f t="shared" si="40"/>
        <v>5.028259296011162E-05</v>
      </c>
      <c r="L594">
        <f t="shared" si="41"/>
        <v>0.9806687728118842</v>
      </c>
      <c r="M594">
        <f t="shared" si="42"/>
        <v>6.316134590349572E-05</v>
      </c>
      <c r="N594">
        <f t="shared" si="43"/>
        <v>0.9746713903537104</v>
      </c>
    </row>
    <row r="595" spans="10:14" ht="15">
      <c r="J595">
        <v>593</v>
      </c>
      <c r="K595">
        <f t="shared" si="40"/>
        <v>5.0087034607533104E-05</v>
      </c>
      <c r="L595">
        <f t="shared" si="41"/>
        <v>0.98071895753943</v>
      </c>
      <c r="M595">
        <f t="shared" si="42"/>
        <v>6.29233194506783E-05</v>
      </c>
      <c r="N595">
        <f t="shared" si="43"/>
        <v>0.9747344325840102</v>
      </c>
    </row>
    <row r="596" spans="10:14" ht="15">
      <c r="J596">
        <v>594</v>
      </c>
      <c r="K596">
        <f t="shared" si="40"/>
        <v>4.989250763037926E-05</v>
      </c>
      <c r="L596">
        <f t="shared" si="41"/>
        <v>0.9807689472248904</v>
      </c>
      <c r="M596">
        <f t="shared" si="42"/>
        <v>6.268651747798558E-05</v>
      </c>
      <c r="N596">
        <f t="shared" si="43"/>
        <v>0.9747972374007712</v>
      </c>
    </row>
    <row r="597" spans="10:14" ht="15">
      <c r="J597">
        <v>595</v>
      </c>
      <c r="K597">
        <f t="shared" si="40"/>
        <v>4.9699005102859405E-05</v>
      </c>
      <c r="L597">
        <f t="shared" si="41"/>
        <v>0.9808187428961733</v>
      </c>
      <c r="M597">
        <f t="shared" si="42"/>
        <v>6.245093192978238E-05</v>
      </c>
      <c r="N597">
        <f t="shared" si="43"/>
        <v>0.9748598060244402</v>
      </c>
    </row>
    <row r="598" spans="10:14" ht="15">
      <c r="J598">
        <v>596</v>
      </c>
      <c r="K598">
        <f t="shared" si="40"/>
        <v>4.950652015591886E-05</v>
      </c>
      <c r="L598">
        <f t="shared" si="41"/>
        <v>0.980868345574289</v>
      </c>
      <c r="M598">
        <f t="shared" si="42"/>
        <v>6.221655481528624E-05</v>
      </c>
      <c r="N598">
        <f t="shared" si="43"/>
        <v>0.9749221396674412</v>
      </c>
    </row>
    <row r="599" spans="10:14" ht="15">
      <c r="J599">
        <v>597</v>
      </c>
      <c r="K599">
        <f t="shared" si="40"/>
        <v>4.931504597668831E-05</v>
      </c>
      <c r="L599">
        <f t="shared" si="41"/>
        <v>0.9809177562734072</v>
      </c>
      <c r="M599">
        <f t="shared" si="42"/>
        <v>6.198337820794778E-05</v>
      </c>
      <c r="N599">
        <f t="shared" si="43"/>
        <v>0.9749842395342392</v>
      </c>
    </row>
    <row r="600" spans="10:14" ht="15">
      <c r="J600">
        <v>598</v>
      </c>
      <c r="K600">
        <f t="shared" si="40"/>
        <v>4.9124575807941196E-05</v>
      </c>
      <c r="L600">
        <f t="shared" si="41"/>
        <v>0.980966976000912</v>
      </c>
      <c r="M600">
        <f t="shared" si="42"/>
        <v>6.175139424483846E-05</v>
      </c>
      <c r="N600">
        <f t="shared" si="43"/>
        <v>0.9750461068214045</v>
      </c>
    </row>
    <row r="601" spans="10:14" ht="15">
      <c r="J601">
        <v>599</v>
      </c>
      <c r="K601">
        <f t="shared" si="40"/>
        <v>4.8935102947554356E-05</v>
      </c>
      <c r="L601">
        <f t="shared" si="41"/>
        <v>0.9810160057574585</v>
      </c>
      <c r="M601">
        <f t="shared" si="42"/>
        <v>6.152059512604577E-05</v>
      </c>
      <c r="N601">
        <f t="shared" si="43"/>
        <v>0.9751077427176762</v>
      </c>
    </row>
    <row r="602" spans="10:14" ht="15">
      <c r="J602">
        <v>600</v>
      </c>
      <c r="K602">
        <f t="shared" si="40"/>
        <v>4.874662074797821E-05</v>
      </c>
      <c r="L602">
        <f t="shared" si="41"/>
        <v>0.9810648465370267</v>
      </c>
      <c r="M602">
        <f t="shared" si="42"/>
        <v>6.129097311407285E-05</v>
      </c>
      <c r="N602">
        <f t="shared" si="43"/>
        <v>0.9751691484040248</v>
      </c>
    </row>
    <row r="603" spans="10:14" ht="15">
      <c r="J603">
        <v>601</v>
      </c>
      <c r="K603">
        <f t="shared" si="40"/>
        <v>4.8559122615710175E-05</v>
      </c>
      <c r="L603">
        <f t="shared" si="41"/>
        <v>0.9811134993269763</v>
      </c>
      <c r="M603">
        <f t="shared" si="42"/>
        <v>6.106252053324785E-05</v>
      </c>
      <c r="N603">
        <f t="shared" si="43"/>
        <v>0.9752303250537141</v>
      </c>
    </row>
    <row r="604" spans="10:14" ht="15">
      <c r="J604">
        <v>602</v>
      </c>
      <c r="K604">
        <f t="shared" si="40"/>
        <v>4.837260201077457E-05</v>
      </c>
      <c r="L604">
        <f t="shared" si="41"/>
        <v>0.9811619651081</v>
      </c>
      <c r="M604">
        <f t="shared" si="42"/>
        <v>6.0835229769137076E-05</v>
      </c>
      <c r="N604">
        <f t="shared" si="43"/>
        <v>0.9752912738323629</v>
      </c>
    </row>
    <row r="605" spans="10:14" ht="15">
      <c r="J605">
        <v>603</v>
      </c>
      <c r="K605">
        <f t="shared" si="40"/>
        <v>4.818705244620851E-05</v>
      </c>
      <c r="L605">
        <f t="shared" si="41"/>
        <v>0.9812102448546774</v>
      </c>
      <c r="M605">
        <f t="shared" si="42"/>
        <v>6.06090932679662E-05</v>
      </c>
      <c r="N605">
        <f t="shared" si="43"/>
        <v>0.975351995898006</v>
      </c>
    </row>
    <row r="606" spans="10:14" ht="15">
      <c r="J606">
        <v>604</v>
      </c>
      <c r="K606">
        <f t="shared" si="40"/>
        <v>4.800246748755468E-05</v>
      </c>
      <c r="L606">
        <f t="shared" si="41"/>
        <v>0.9812583395345271</v>
      </c>
      <c r="M606">
        <f t="shared" si="42"/>
        <v>6.038410353604718E-05</v>
      </c>
      <c r="N606">
        <f t="shared" si="43"/>
        <v>0.9754124924011546</v>
      </c>
    </row>
    <row r="607" spans="10:14" ht="15">
      <c r="J607">
        <v>605</v>
      </c>
      <c r="K607">
        <f t="shared" si="40"/>
        <v>4.7818840752357E-05</v>
      </c>
      <c r="L607">
        <f t="shared" si="41"/>
        <v>0.9813062501090598</v>
      </c>
      <c r="M607">
        <f t="shared" si="42"/>
        <v>6.016025313921138E-05</v>
      </c>
      <c r="N607">
        <f t="shared" si="43"/>
        <v>0.9754727644848559</v>
      </c>
    </row>
    <row r="608" spans="10:14" ht="15">
      <c r="J608">
        <v>606</v>
      </c>
      <c r="K608">
        <f t="shared" si="40"/>
        <v>4.7636165909664834E-05</v>
      </c>
      <c r="L608">
        <f t="shared" si="41"/>
        <v>0.9813539775333289</v>
      </c>
      <c r="M608">
        <f t="shared" si="42"/>
        <v>5.9937534702249565E-05</v>
      </c>
      <c r="N608">
        <f t="shared" si="43"/>
        <v>0.9755328132847523</v>
      </c>
    </row>
    <row r="609" spans="10:14" ht="15">
      <c r="J609">
        <v>607</v>
      </c>
      <c r="K609">
        <f t="shared" si="40"/>
        <v>4.745443667953993E-05</v>
      </c>
      <c r="L609">
        <f t="shared" si="41"/>
        <v>0.9814015227560827</v>
      </c>
      <c r="M609">
        <f t="shared" si="42"/>
        <v>5.971594090835635E-05</v>
      </c>
      <c r="N609">
        <f t="shared" si="43"/>
        <v>0.9755926399291407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6"/>
  <sheetViews>
    <sheetView workbookViewId="0" topLeftCell="A1">
      <pane ySplit="840" topLeftCell="A1" activePane="bottomLeft" state="split"/>
      <selection pane="topLeft" activeCell="K1" sqref="K1:N1048576"/>
      <selection pane="bottomLeft" activeCell="N13" sqref="N13"/>
    </sheetView>
  </sheetViews>
  <sheetFormatPr defaultColWidth="9.140625" defaultRowHeight="15"/>
  <cols>
    <col min="2" max="2" width="12.00390625" style="0" bestFit="1" customWidth="1"/>
    <col min="3" max="3" width="13.140625" style="0" bestFit="1" customWidth="1"/>
    <col min="4" max="10" width="13.140625" style="0" customWidth="1"/>
  </cols>
  <sheetData>
    <row r="1" spans="1:14" ht="26.25" thickBot="1">
      <c r="A1" s="1" t="s">
        <v>50</v>
      </c>
      <c r="B1" t="s">
        <v>1</v>
      </c>
      <c r="C1" t="s">
        <v>2</v>
      </c>
      <c r="D1" t="s">
        <v>51</v>
      </c>
      <c r="E1" t="s">
        <v>46</v>
      </c>
      <c r="F1" t="s">
        <v>47</v>
      </c>
      <c r="G1" t="s">
        <v>17</v>
      </c>
      <c r="H1" t="s">
        <v>18</v>
      </c>
      <c r="I1" t="s">
        <v>48</v>
      </c>
      <c r="J1" t="s">
        <v>49</v>
      </c>
      <c r="K1" t="s">
        <v>9</v>
      </c>
      <c r="L1" t="s">
        <v>8</v>
      </c>
      <c r="M1" t="s">
        <v>20</v>
      </c>
      <c r="N1" t="s">
        <v>19</v>
      </c>
    </row>
    <row r="2" spans="1:9" ht="15.75" thickBot="1">
      <c r="A2" s="2">
        <v>1</v>
      </c>
      <c r="B2">
        <f>AVERAGE(A2:A27)</f>
        <v>65.3076923076923</v>
      </c>
      <c r="C2">
        <f>STDEV(A2:A27)</f>
        <v>82.60497284341626</v>
      </c>
      <c r="D2">
        <f aca="true" t="shared" si="0" ref="D2:D27">LN(A2)</f>
        <v>0</v>
      </c>
      <c r="E2">
        <f>AVERAGE(D2:D27)</f>
        <v>3.266726184612465</v>
      </c>
      <c r="F2">
        <f>STDEV(D2:D27)</f>
        <v>1.5339997141129629</v>
      </c>
      <c r="G2">
        <v>1.2</v>
      </c>
      <c r="H2">
        <f>E2+(G2*(F2/SQRT(26)))</f>
        <v>3.627736698894361</v>
      </c>
      <c r="I2">
        <f>F2+(H2*(G2/SQRT(26)))</f>
        <v>2.3877489549363022</v>
      </c>
    </row>
    <row r="3" spans="1:14" ht="15.75" thickBot="1">
      <c r="A3" s="2">
        <v>2</v>
      </c>
      <c r="D3">
        <f t="shared" si="0"/>
        <v>0.6931471805599453</v>
      </c>
      <c r="J3">
        <v>1</v>
      </c>
      <c r="K3" s="10">
        <f>_xlfn.LOGNORM.DIST(J3,$F$2,$G$2,FALSE)</f>
        <v>0.14685231736009788</v>
      </c>
      <c r="L3" s="10">
        <f>_xlfn.LOGNORM.DIST(J3,$F$2,$G$2,TRUE)</f>
        <v>0.10056600169228207</v>
      </c>
      <c r="M3" s="10">
        <f>_xlfn.LOGNORM.DIST(J3,$I$2,$H$2,FALSE)</f>
        <v>0.08855281302332425</v>
      </c>
      <c r="N3" s="10">
        <f>_xlfn.LOGNORM.DIST(J3,$I$2,$H$2,TRUE)</f>
        <v>0.25520723346178165</v>
      </c>
    </row>
    <row r="4" spans="1:14" ht="15.75" thickBot="1">
      <c r="A4" s="2">
        <v>4</v>
      </c>
      <c r="D4">
        <f t="shared" si="0"/>
        <v>1.3862943611198906</v>
      </c>
      <c r="J4">
        <v>2</v>
      </c>
      <c r="K4" s="10">
        <f aca="true" t="shared" si="1" ref="K4:K67">_xlfn.LOGNORM.DIST(J4,$F$2,$G$2,FALSE)</f>
        <v>0.130041085758274</v>
      </c>
      <c r="L4" s="10">
        <f aca="true" t="shared" si="2" ref="L4:L67">_xlfn.LOGNORM.DIST(J4,$F$2,$G$2,TRUE)</f>
        <v>0.24174186826474997</v>
      </c>
      <c r="M4" s="10">
        <f>_xlfn.LOGNORM.DIST(J4,$I$2,$H$2,FALSE)</f>
        <v>0.04930168883301119</v>
      </c>
      <c r="N4" s="10">
        <f>_xlfn.LOGNORM.DIST(J4,$I$2,$H$2,TRUE)</f>
        <v>0.32020569087301654</v>
      </c>
    </row>
    <row r="5" spans="1:14" ht="15.75" thickBot="1">
      <c r="A5" s="2">
        <v>5</v>
      </c>
      <c r="D5">
        <f t="shared" si="0"/>
        <v>1.6094379124341003</v>
      </c>
      <c r="J5">
        <v>3</v>
      </c>
      <c r="K5" s="10">
        <f t="shared" si="1"/>
        <v>0.10375814773658026</v>
      </c>
      <c r="L5" s="10">
        <f t="shared" si="2"/>
        <v>0.358368609063869</v>
      </c>
      <c r="M5" s="10">
        <f>_xlfn.LOGNORM.DIST(J5,$I$2,$H$2,FALSE)</f>
        <v>0.03441376706603266</v>
      </c>
      <c r="N5" s="10">
        <f>_xlfn.LOGNORM.DIST(J5,$I$2,$H$2,TRUE)</f>
        <v>0.36116159165998907</v>
      </c>
    </row>
    <row r="6" spans="1:14" ht="15.75" thickBot="1">
      <c r="A6" s="2">
        <v>6</v>
      </c>
      <c r="D6">
        <f t="shared" si="0"/>
        <v>1.791759469228055</v>
      </c>
      <c r="J6">
        <v>4</v>
      </c>
      <c r="K6" s="10">
        <f t="shared" si="1"/>
        <v>0.0824857478701427</v>
      </c>
      <c r="L6" s="10">
        <f t="shared" si="2"/>
        <v>0.45101878831409387</v>
      </c>
      <c r="M6" s="10">
        <f>_xlfn.LOGNORM.DIST(J6,$I$2,$H$2,FALSE)</f>
        <v>0.026464660264944578</v>
      </c>
      <c r="N6" s="10">
        <f>_xlfn.LOGNORM.DIST(J6,$I$2,$H$2,TRUE)</f>
        <v>0.391252939042845</v>
      </c>
    </row>
    <row r="7" spans="1:14" ht="15.75" thickBot="1">
      <c r="A7" s="2">
        <v>8</v>
      </c>
      <c r="D7">
        <f t="shared" si="0"/>
        <v>2.0794415416798357</v>
      </c>
      <c r="J7">
        <v>5</v>
      </c>
      <c r="K7" s="10">
        <f t="shared" si="1"/>
        <v>0.06635912383646199</v>
      </c>
      <c r="L7" s="10">
        <f t="shared" si="2"/>
        <v>0.5250630629781405</v>
      </c>
      <c r="M7" s="10">
        <f>_xlfn.LOGNORM.DIST(J7,$I$2,$H$2,FALSE)</f>
        <v>0.02149359969274033</v>
      </c>
      <c r="N7" s="10">
        <f>_xlfn.LOGNORM.DIST(J7,$I$2,$H$2,TRUE)</f>
        <v>0.41506122510420596</v>
      </c>
    </row>
    <row r="8" spans="1:14" ht="15.75" thickBot="1">
      <c r="A8" s="2">
        <v>10</v>
      </c>
      <c r="D8">
        <f t="shared" si="0"/>
        <v>2.302585092994046</v>
      </c>
      <c r="J8">
        <v>6</v>
      </c>
      <c r="K8" s="10">
        <f t="shared" si="1"/>
        <v>0.05414503305604641</v>
      </c>
      <c r="L8" s="10">
        <f t="shared" si="2"/>
        <v>0.5850382939954725</v>
      </c>
      <c r="M8" s="10">
        <f>_xlfn.LOGNORM.DIST(J8,$I$2,$H$2,FALSE)</f>
        <v>0.018082655782710733</v>
      </c>
      <c r="N8" s="10">
        <f>_xlfn.LOGNORM.DIST(J8,$I$2,$H$2,TRUE)</f>
        <v>0.43475266109784616</v>
      </c>
    </row>
    <row r="9" spans="1:14" ht="15.75" thickBot="1">
      <c r="A9" s="2">
        <v>10</v>
      </c>
      <c r="D9">
        <f t="shared" si="0"/>
        <v>2.302585092994046</v>
      </c>
      <c r="J9">
        <v>7</v>
      </c>
      <c r="K9" s="10">
        <f t="shared" si="1"/>
        <v>0.044775977263784066</v>
      </c>
      <c r="L9" s="10">
        <f t="shared" si="2"/>
        <v>0.6342980744369703</v>
      </c>
      <c r="M9" s="10">
        <f>_xlfn.LOGNORM.DIST(J9,$I$2,$H$2,FALSE)</f>
        <v>0.01559391349158889</v>
      </c>
      <c r="N9" s="10">
        <f>_xlfn.LOGNORM.DIST(J9,$I$2,$H$2,TRUE)</f>
        <v>0.4515308381686757</v>
      </c>
    </row>
    <row r="10" spans="1:14" ht="15.75" thickBot="1">
      <c r="A10" s="2">
        <v>14</v>
      </c>
      <c r="D10">
        <f t="shared" si="0"/>
        <v>2.6390573296152584</v>
      </c>
      <c r="J10">
        <v>8</v>
      </c>
      <c r="K10" s="10">
        <f t="shared" si="1"/>
        <v>0.03747794698185099</v>
      </c>
      <c r="L10" s="10">
        <f t="shared" si="2"/>
        <v>0.6752780450232478</v>
      </c>
      <c r="M10" s="10">
        <f>_xlfn.LOGNORM.DIST(J10,$I$2,$H$2,FALSE)</f>
        <v>0.013696699966603443</v>
      </c>
      <c r="N10" s="10">
        <f>_xlfn.LOGNORM.DIST(J10,$I$2,$H$2,TRUE)</f>
        <v>0.4661361966206708</v>
      </c>
    </row>
    <row r="11" spans="1:14" ht="15.75" thickBot="1">
      <c r="A11" s="2">
        <v>15</v>
      </c>
      <c r="D11">
        <f t="shared" si="0"/>
        <v>2.70805020110221</v>
      </c>
      <c r="J11">
        <v>9</v>
      </c>
      <c r="K11" s="10">
        <f t="shared" si="1"/>
        <v>0.031707046343603426</v>
      </c>
      <c r="L11" s="10">
        <f t="shared" si="2"/>
        <v>0.709761253852655</v>
      </c>
      <c r="M11" s="10">
        <f>_xlfn.LOGNORM.DIST(J11,$I$2,$H$2,FALSE)</f>
        <v>0.012202051598089196</v>
      </c>
      <c r="N11" s="10">
        <f>_xlfn.LOGNORM.DIST(J11,$I$2,$H$2,TRUE)</f>
        <v>0.4790576579454771</v>
      </c>
    </row>
    <row r="12" spans="1:14" ht="15.75" thickBot="1">
      <c r="A12" s="2">
        <v>18</v>
      </c>
      <c r="D12">
        <f t="shared" si="0"/>
        <v>2.8903717578961645</v>
      </c>
      <c r="J12">
        <v>10</v>
      </c>
      <c r="K12" s="10">
        <f t="shared" si="1"/>
        <v>0.027080063012346133</v>
      </c>
      <c r="L12" s="10">
        <f t="shared" si="2"/>
        <v>0.7390722460374362</v>
      </c>
      <c r="M12" s="10">
        <f>_xlfn.LOGNORM.DIST(J12,$I$2,$H$2,FALSE)</f>
        <v>0.010993972216981087</v>
      </c>
      <c r="N12" s="10">
        <f>_xlfn.LOGNORM.DIST(J12,$I$2,$H$2,TRUE)</f>
        <v>0.4906353884917084</v>
      </c>
    </row>
    <row r="13" spans="1:14" ht="15.75" thickBot="1">
      <c r="A13" s="2">
        <v>19</v>
      </c>
      <c r="D13">
        <f t="shared" si="0"/>
        <v>2.9444389791664403</v>
      </c>
      <c r="J13">
        <v>11</v>
      </c>
      <c r="K13" s="10">
        <f t="shared" si="1"/>
        <v>0.02332352661685297</v>
      </c>
      <c r="L13" s="10">
        <f t="shared" si="2"/>
        <v>0.7642107077226371</v>
      </c>
      <c r="M13" s="10">
        <f>_xlfn.LOGNORM.DIST(J13,$I$2,$H$2,FALSE)</f>
        <v>0.009997235520619784</v>
      </c>
      <c r="N13" s="10">
        <f>_xlfn.LOGNORM.DIST(J13,$I$2,$H$2,TRUE)</f>
        <v>0.5011157893320924</v>
      </c>
    </row>
    <row r="14" spans="1:14" ht="15.75" thickBot="1">
      <c r="A14" s="2">
        <v>20</v>
      </c>
      <c r="D14">
        <f t="shared" si="0"/>
        <v>2.995732273553991</v>
      </c>
      <c r="J14">
        <v>12</v>
      </c>
      <c r="K14" s="10">
        <f t="shared" si="1"/>
        <v>0.020239211222095113</v>
      </c>
      <c r="L14" s="10">
        <f t="shared" si="2"/>
        <v>0.7859428022280726</v>
      </c>
      <c r="M14" s="10">
        <f>_xlfn.LOGNORM.DIST(J14,$I$2,$H$2,FALSE)</f>
        <v>0.009160882399904839</v>
      </c>
      <c r="N14" s="10">
        <f>_xlfn.LOGNORM.DIST(J14,$I$2,$H$2,TRUE)</f>
        <v>0.5106831565943274</v>
      </c>
    </row>
    <row r="15" spans="1:14" ht="15.75" thickBot="1">
      <c r="A15" s="2">
        <v>20</v>
      </c>
      <c r="D15">
        <f t="shared" si="0"/>
        <v>2.995732273553991</v>
      </c>
      <c r="J15">
        <v>13</v>
      </c>
      <c r="K15" s="10">
        <f t="shared" si="1"/>
        <v>0.01768113415250805</v>
      </c>
      <c r="L15" s="10">
        <f t="shared" si="2"/>
        <v>0.8048641400732524</v>
      </c>
      <c r="M15" s="10">
        <f>_xlfn.LOGNORM.DIST(J15,$I$2,$H$2,FALSE)</f>
        <v>0.008449146817188741</v>
      </c>
      <c r="N15" s="10">
        <f>_xlfn.LOGNORM.DIST(J15,$I$2,$H$2,TRUE)</f>
        <v>0.5194789857322817</v>
      </c>
    </row>
    <row r="16" spans="1:14" ht="15.75" thickBot="1">
      <c r="A16" s="2">
        <v>21</v>
      </c>
      <c r="D16">
        <f t="shared" si="0"/>
        <v>3.044522437723423</v>
      </c>
      <c r="J16">
        <v>14</v>
      </c>
      <c r="K16" s="10">
        <f t="shared" si="1"/>
        <v>0.015540144328286298</v>
      </c>
      <c r="L16" s="10">
        <f t="shared" si="2"/>
        <v>0.8214438107218927</v>
      </c>
      <c r="M16" s="10">
        <f>_xlfn.LOGNORM.DIST(J16,$I$2,$H$2,FALSE)</f>
        <v>0.007836176369088121</v>
      </c>
      <c r="N16" s="10">
        <f>_xlfn.LOGNORM.DIST(J16,$I$2,$H$2,TRUE)</f>
        <v>0.5276142990254524</v>
      </c>
    </row>
    <row r="17" spans="1:14" ht="15.75" thickBot="1">
      <c r="A17" s="2">
        <v>35</v>
      </c>
      <c r="B17">
        <f>17/27</f>
        <v>0.6296296296296297</v>
      </c>
      <c r="D17">
        <f t="shared" si="0"/>
        <v>3.5553480614894135</v>
      </c>
      <c r="J17">
        <v>15</v>
      </c>
      <c r="K17" s="10">
        <f t="shared" si="1"/>
        <v>0.013733467959565376</v>
      </c>
      <c r="L17" s="10">
        <f t="shared" si="2"/>
        <v>0.8360556562297153</v>
      </c>
      <c r="M17" s="10">
        <f>_xlfn.LOGNORM.DIST(J17,$I$2,$H$2,FALSE)</f>
        <v>0.007302814515744596</v>
      </c>
      <c r="N17" s="10">
        <f>_xlfn.LOGNORM.DIST(J17,$I$2,$H$2,TRUE)</f>
        <v>0.5351778238185343</v>
      </c>
    </row>
    <row r="18" spans="1:14" ht="15.75" thickBot="1">
      <c r="A18" s="2">
        <v>85</v>
      </c>
      <c r="D18">
        <f t="shared" si="0"/>
        <v>4.442651256490317</v>
      </c>
      <c r="J18">
        <v>16</v>
      </c>
      <c r="K18" s="10">
        <f t="shared" si="1"/>
        <v>0.012197510912408208</v>
      </c>
      <c r="L18" s="10">
        <f t="shared" si="2"/>
        <v>0.8490008311058896</v>
      </c>
      <c r="M18" s="10">
        <f>_xlfn.LOGNORM.DIST(J18,$I$2,$H$2,FALSE)</f>
        <v>0.006834561471527201</v>
      </c>
      <c r="N18" s="10">
        <f>_xlfn.LOGNORM.DIST(J18,$I$2,$H$2,TRUE)</f>
        <v>0.5422415946481335</v>
      </c>
    </row>
    <row r="19" spans="1:14" ht="15.75" thickBot="1">
      <c r="A19" s="2">
        <v>90</v>
      </c>
      <c r="D19">
        <f t="shared" si="0"/>
        <v>4.499809670330265</v>
      </c>
      <c r="J19">
        <v>17</v>
      </c>
      <c r="K19" s="10">
        <f t="shared" si="1"/>
        <v>0.010882826454052927</v>
      </c>
      <c r="L19" s="10">
        <f t="shared" si="2"/>
        <v>0.8605243193678809</v>
      </c>
      <c r="M19" s="10">
        <f>_xlfn.LOGNORM.DIST(J19,$I$2,$H$2,FALSE)</f>
        <v>0.006420238461836264</v>
      </c>
      <c r="N19" s="10">
        <f>_xlfn.LOGNORM.DIST(J19,$I$2,$H$2,TRUE)</f>
        <v>0.5488648968997514</v>
      </c>
    </row>
    <row r="20" spans="1:14" ht="15.75" thickBot="1">
      <c r="A20" s="2">
        <v>94</v>
      </c>
      <c r="D20">
        <f t="shared" si="0"/>
        <v>4.543294782270004</v>
      </c>
      <c r="J20">
        <v>18</v>
      </c>
      <c r="K20" s="10">
        <f t="shared" si="1"/>
        <v>0.009750543643829969</v>
      </c>
      <c r="L20" s="10">
        <f t="shared" si="2"/>
        <v>0.8708271965262027</v>
      </c>
      <c r="M20" s="10">
        <f>_xlfn.LOGNORM.DIST(J20,$I$2,$H$2,FALSE)</f>
        <v>0.0060510873683193925</v>
      </c>
      <c r="N20" s="10">
        <f>_xlfn.LOGNORM.DIST(J20,$I$2,$H$2,TRUE)</f>
        <v>0.5550971091289207</v>
      </c>
    </row>
    <row r="21" spans="1:14" ht="15.75" thickBot="1">
      <c r="A21" s="2">
        <v>101</v>
      </c>
      <c r="B21">
        <f>21/27</f>
        <v>0.7777777777777778</v>
      </c>
      <c r="D21">
        <f t="shared" si="0"/>
        <v>4.61512051684126</v>
      </c>
      <c r="J21">
        <v>19</v>
      </c>
      <c r="K21" s="10">
        <f t="shared" si="1"/>
        <v>0.00876979586077885</v>
      </c>
      <c r="L21" s="10">
        <f t="shared" si="2"/>
        <v>0.8800758508792851</v>
      </c>
      <c r="M21" s="10">
        <f>_xlfn.LOGNORM.DIST(J21,$I$2,$H$2,FALSE)</f>
        <v>0.0057201485512778545</v>
      </c>
      <c r="N21" s="10">
        <f>_xlfn.LOGNORM.DIST(J21,$I$2,$H$2,TRUE)</f>
        <v>0.560979794120225</v>
      </c>
    </row>
    <row r="22" spans="1:14" ht="15.75" thickBot="1">
      <c r="A22" s="2">
        <v>102</v>
      </c>
      <c r="B22">
        <f>22/27</f>
        <v>0.8148148148148148</v>
      </c>
      <c r="D22">
        <f t="shared" si="0"/>
        <v>4.624972813284271</v>
      </c>
      <c r="J22">
        <v>20</v>
      </c>
      <c r="K22" s="10">
        <f t="shared" si="1"/>
        <v>0.007915844323536673</v>
      </c>
      <c r="L22" s="10">
        <f t="shared" si="2"/>
        <v>0.8884090014374408</v>
      </c>
      <c r="M22" s="10">
        <f>_xlfn.LOGNORM.DIST(J22,$I$2,$H$2,FALSE)</f>
        <v>0.005421821388636796</v>
      </c>
      <c r="N22" s="10">
        <f>_xlfn.LOGNORM.DIST(J22,$I$2,$H$2,TRUE)</f>
        <v>0.5665482653085686</v>
      </c>
    </row>
    <row r="23" spans="1:14" ht="15.75" thickBot="1">
      <c r="A23" s="2">
        <v>110</v>
      </c>
      <c r="D23">
        <f t="shared" si="0"/>
        <v>4.700480365792417</v>
      </c>
      <c r="J23">
        <v>21</v>
      </c>
      <c r="K23" s="10">
        <f t="shared" si="1"/>
        <v>0.007168691444560743</v>
      </c>
      <c r="L23" s="10">
        <f t="shared" si="2"/>
        <v>0.8959430982476946</v>
      </c>
      <c r="M23" s="10">
        <f>_xlfn.LOGNORM.DIST(J23,$I$2,$H$2,FALSE)</f>
        <v>0.005151547791625488</v>
      </c>
      <c r="N23" s="10">
        <f>_xlfn.LOGNORM.DIST(J23,$I$2,$H$2,TRUE)</f>
        <v>0.5718327791558757</v>
      </c>
    </row>
    <row r="24" spans="1:14" ht="15.75" thickBot="1">
      <c r="A24" s="2">
        <v>166</v>
      </c>
      <c r="D24">
        <f t="shared" si="0"/>
        <v>5.111987788356544</v>
      </c>
      <c r="J24">
        <v>22</v>
      </c>
      <c r="K24" s="10">
        <f t="shared" si="1"/>
        <v>0.006512044083013816</v>
      </c>
      <c r="L24" s="10">
        <f t="shared" si="2"/>
        <v>0.9027765206200916</v>
      </c>
      <c r="M24" s="10">
        <f>_xlfn.LOGNORM.DIST(J24,$I$2,$H$2,FALSE)</f>
        <v>0.004905580301906526</v>
      </c>
      <c r="N24" s="10">
        <f>_xlfn.LOGNORM.DIST(J24,$I$2,$H$2,TRUE)</f>
        <v>0.5768594558931913</v>
      </c>
    </row>
    <row r="25" spans="1:14" ht="15.75" thickBot="1">
      <c r="A25" s="2">
        <v>195</v>
      </c>
      <c r="D25">
        <f t="shared" si="0"/>
        <v>5.272999558563747</v>
      </c>
      <c r="J25">
        <v>23</v>
      </c>
      <c r="K25" s="10">
        <f t="shared" si="1"/>
        <v>0.005932529910144128</v>
      </c>
      <c r="L25" s="10">
        <f t="shared" si="2"/>
        <v>0.9089928718502766</v>
      </c>
      <c r="M25" s="10">
        <f>_xlfn.LOGNORM.DIST(J25,$I$2,$H$2,FALSE)</f>
        <v>0.004680809500751332</v>
      </c>
      <c r="N25" s="10">
        <f>_xlfn.LOGNORM.DIST(J25,$I$2,$H$2,TRUE)</f>
        <v>0.5816509997205173</v>
      </c>
    </row>
    <row r="26" spans="1:14" ht="15.75" thickBot="1">
      <c r="A26" s="2">
        <v>221</v>
      </c>
      <c r="D26">
        <f t="shared" si="0"/>
        <v>5.3981627015177525</v>
      </c>
      <c r="J26">
        <v>24</v>
      </c>
      <c r="K26" s="10">
        <f t="shared" si="1"/>
        <v>0.005419099051192406</v>
      </c>
      <c r="L26" s="10">
        <f t="shared" si="2"/>
        <v>0.9146635876651675</v>
      </c>
      <c r="M26" s="10">
        <f>_xlfn.LOGNORM.DIST(J26,$I$2,$H$2,FALSE)</f>
        <v>0.004474633742060992</v>
      </c>
      <c r="N26" s="10">
        <f>_xlfn.LOGNORM.DIST(J26,$I$2,$H$2,TRUE)</f>
        <v>0.5862272687361452</v>
      </c>
    </row>
    <row r="27" spans="1:14" ht="15.75" thickBot="1">
      <c r="A27" s="2">
        <v>326</v>
      </c>
      <c r="D27">
        <f t="shared" si="0"/>
        <v>5.786897381366708</v>
      </c>
      <c r="J27">
        <v>25</v>
      </c>
      <c r="K27" s="10">
        <f t="shared" si="1"/>
        <v>0.004962562857938918</v>
      </c>
      <c r="L27" s="10">
        <f t="shared" si="2"/>
        <v>0.9198500182473164</v>
      </c>
      <c r="M27" s="10">
        <f>_xlfn.LOGNORM.DIST(J27,$I$2,$H$2,FALSE)</f>
        <v>0.00428485956726762</v>
      </c>
      <c r="N27" s="10">
        <f>_xlfn.LOGNORM.DIST(J27,$I$2,$H$2,TRUE)</f>
        <v>0.5906057307415661</v>
      </c>
    </row>
    <row r="28" spans="1:14" ht="15.75" thickBot="1">
      <c r="A28" s="1"/>
      <c r="J28">
        <v>26</v>
      </c>
      <c r="K28" s="10">
        <f t="shared" si="1"/>
        <v>0.004555235234037736</v>
      </c>
      <c r="L28" s="10">
        <f t="shared" si="2"/>
        <v>0.9246051027444019</v>
      </c>
      <c r="M28" s="10">
        <f>_xlfn.LOGNORM.DIST(J28,$I$2,$H$2,FALSE)</f>
        <v>0.004109624684053598</v>
      </c>
      <c r="N28" s="10">
        <f>_xlfn.LOGNORM.DIST(J28,$I$2,$H$2,TRUE)</f>
        <v>0.5948018313071151</v>
      </c>
    </row>
    <row r="29" spans="1:14" ht="15.75" thickBot="1">
      <c r="A29" s="1"/>
      <c r="J29">
        <v>27</v>
      </c>
      <c r="K29" s="10">
        <f t="shared" si="1"/>
        <v>0.0041906514016466275</v>
      </c>
      <c r="L29" s="10">
        <f t="shared" si="2"/>
        <v>0.9289747256041171</v>
      </c>
      <c r="M29" s="10">
        <f>_xlfn.LOGNORM.DIST(J29,$I$2,$H$2,FALSE)</f>
        <v>0.00394733775777192</v>
      </c>
      <c r="N29" s="10">
        <f>_xlfn.LOGNORM.DIST(J29,$I$2,$H$2,TRUE)</f>
        <v>0.5988292936254147</v>
      </c>
    </row>
    <row r="30" spans="1:14" ht="15.75" thickBot="1">
      <c r="A30" s="1"/>
      <c r="J30">
        <v>28</v>
      </c>
      <c r="K30" s="10">
        <f t="shared" si="1"/>
        <v>0.0038633456806979236</v>
      </c>
      <c r="L30" s="10">
        <f t="shared" si="2"/>
        <v>0.9329988224949153</v>
      </c>
      <c r="M30" s="10">
        <f>_xlfn.LOGNORM.DIST(J30,$I$2,$H$2,FALSE)</f>
        <v>0.003796630881864036</v>
      </c>
      <c r="N30" s="10">
        <f>_xlfn.LOGNORM.DIST(J30,$I$2,$H$2,TRUE)</f>
        <v>0.6027003647873389</v>
      </c>
    </row>
    <row r="31" spans="1:14" ht="15" thickBot="1">
      <c r="A31" s="1"/>
      <c r="J31">
        <v>29</v>
      </c>
      <c r="K31" s="10">
        <f t="shared" si="1"/>
        <v>0.0035686746227225697</v>
      </c>
      <c r="L31" s="10">
        <f t="shared" si="2"/>
        <v>0.9367122876612696</v>
      </c>
      <c r="M31" s="10">
        <f>_xlfn.LOGNORM.DIST(J31,$I$2,$H$2,FALSE)</f>
        <v>0.0036563217163487075</v>
      </c>
      <c r="N31" s="10">
        <f>_xlfn.LOGNORM.DIST(J31,$I$2,$H$2,TRUE)</f>
        <v>0.6064260195762654</v>
      </c>
    </row>
    <row r="32" spans="1:14" ht="15" thickBot="1">
      <c r="A32" s="1"/>
      <c r="J32">
        <v>30</v>
      </c>
      <c r="K32" s="10">
        <f t="shared" si="1"/>
        <v>0.0033026752825811565</v>
      </c>
      <c r="L32" s="10">
        <f t="shared" si="2"/>
        <v>0.9401457227167364</v>
      </c>
      <c r="M32" s="10">
        <f>_xlfn.LOGNORM.DIST(J32,$I$2,$H$2,FALSE)</f>
        <v>0.003525383074233363</v>
      </c>
      <c r="N32" s="10">
        <f>_xlfn.LOGNORM.DIST(J32,$I$2,$H$2,TRUE)</f>
        <v>0.6100161302834368</v>
      </c>
    </row>
    <row r="33" spans="1:14" ht="15" thickBot="1">
      <c r="A33" s="1"/>
      <c r="J33">
        <v>31</v>
      </c>
      <c r="K33" s="10">
        <f t="shared" si="1"/>
        <v>0.0030619509188152816</v>
      </c>
      <c r="L33" s="10">
        <f t="shared" si="2"/>
        <v>0.9433260579801787</v>
      </c>
      <c r="M33" s="10">
        <f>_xlfn.LOGNORM.DIST(J33,$I$2,$H$2,FALSE)</f>
        <v>0.003402918300138874</v>
      </c>
      <c r="N33" s="10">
        <f>_xlfn.LOGNORM.DIST(J33,$I$2,$H$2,TRUE)</f>
        <v>0.613479609124843</v>
      </c>
    </row>
    <row r="34" spans="10:14" ht="15">
      <c r="J34">
        <v>32</v>
      </c>
      <c r="K34" s="10">
        <f t="shared" si="1"/>
        <v>0.002843578257321597</v>
      </c>
      <c r="L34" s="10">
        <f t="shared" si="2"/>
        <v>0.9462770707196473</v>
      </c>
      <c r="M34" s="10">
        <f>_xlfn.LOGNORM.DIST(J34,$I$2,$H$2,FALSE)</f>
        <v>0.003288141193325738</v>
      </c>
      <c r="N34" s="10">
        <f>_xlfn.LOGNORM.DIST(J34,$I$2,$H$2,TRUE)</f>
        <v>0.6168245283990943</v>
      </c>
    </row>
    <row r="35" spans="10:14" ht="15">
      <c r="J35">
        <v>33</v>
      </c>
      <c r="K35" s="10">
        <f t="shared" si="1"/>
        <v>0.002645031821223335</v>
      </c>
      <c r="L35" s="10">
        <f t="shared" si="2"/>
        <v>0.949019819520689</v>
      </c>
      <c r="M35" s="10">
        <f>_xlfn.LOGNORM.DIST(J35,$I$2,$H$2,FALSE)</f>
        <v>0.0031803595254831568</v>
      </c>
      <c r="N35" s="10">
        <f>_xlfn.LOGNORM.DIST(J35,$I$2,$H$2,TRUE)</f>
        <v>0.6200582224346625</v>
      </c>
    </row>
    <row r="36" spans="10:14" ht="15">
      <c r="J36">
        <v>34</v>
      </c>
      <c r="K36" s="10">
        <f t="shared" si="1"/>
        <v>0.00246412185347307</v>
      </c>
      <c r="L36" s="10">
        <f t="shared" si="2"/>
        <v>0.9515730100349105</v>
      </c>
      <c r="M36" s="10">
        <f>_xlfn.LOGNORM.DIST(J36,$I$2,$H$2,FALSE)</f>
        <v>0.003078961423949409</v>
      </c>
      <c r="N36" s="10">
        <f>_xlfn.LOGNORM.DIST(J36,$I$2,$H$2,TRUE)</f>
        <v>0.6231873745408335</v>
      </c>
    </row>
    <row r="37" spans="10:14" ht="15">
      <c r="J37">
        <v>35</v>
      </c>
      <c r="K37" s="10">
        <f t="shared" si="1"/>
        <v>0.0022989431307012622</v>
      </c>
      <c r="L37" s="10">
        <f t="shared" si="2"/>
        <v>0.9539533042950322</v>
      </c>
      <c r="M37" s="10">
        <f>_xlfn.LOGNORM.DIST(J37,$I$2,$H$2,FALSE)</f>
        <v>0.002983404055438633</v>
      </c>
      <c r="N37" s="10">
        <f>_xlfn.LOGNORM.DIST(J37,$I$2,$H$2,TRUE)</f>
        <v>0.6262180915335269</v>
      </c>
    </row>
    <row r="38" spans="10:14" ht="15">
      <c r="J38">
        <v>36</v>
      </c>
      <c r="K38" s="10">
        <f t="shared" si="1"/>
        <v>0.0021478325533877455</v>
      </c>
      <c r="L38" s="10">
        <f t="shared" si="2"/>
        <v>0.9561755833876898</v>
      </c>
      <c r="M38" s="10">
        <f>_xlfn.LOGNORM.DIST(J38,$I$2,$H$2,FALSE)</f>
        <v>0.002893204169189184</v>
      </c>
      <c r="N38" s="10">
        <f>_xlfn.LOGNORM.DIST(J38,$I$2,$H$2,TRUE)</f>
        <v>0.6291559679070002</v>
      </c>
    </row>
    <row r="39" spans="10:14" ht="15">
      <c r="J39">
        <v>37</v>
      </c>
      <c r="K39" s="10">
        <f t="shared" si="1"/>
        <v>0.002009333846292421</v>
      </c>
      <c r="L39" s="10">
        <f t="shared" si="2"/>
        <v>0.9582531713946086</v>
      </c>
      <c r="M39" s="10">
        <f>_xlfn.LOGNORM.DIST(J39,$I$2,$H$2,FALSE)</f>
        <v>0.002807930152551564</v>
      </c>
      <c r="N39" s="10">
        <f>_xlfn.LOGNORM.DIST(J39,$I$2,$H$2,TRUE)</f>
        <v>0.6320061413305448</v>
      </c>
    </row>
    <row r="40" spans="10:14" ht="15">
      <c r="J40">
        <v>38</v>
      </c>
      <c r="K40" s="10">
        <f t="shared" si="1"/>
        <v>0.0018821680488919398</v>
      </c>
      <c r="L40" s="10">
        <f t="shared" si="2"/>
        <v>0.960198027027036</v>
      </c>
      <c r="M40" s="10">
        <f>_xlfn.LOGNORM.DIST(J40,$I$2,$H$2,FALSE)</f>
        <v>0.002727195324130226</v>
      </c>
      <c r="N40" s="10">
        <f>_xlfn.LOGNORM.DIST(J40,$I$2,$H$2,TRUE)</f>
        <v>0.6347733408399193</v>
      </c>
    </row>
    <row r="41" spans="10:14" ht="15">
      <c r="J41">
        <v>39</v>
      </c>
      <c r="K41" s="10">
        <f t="shared" si="1"/>
        <v>0.001765208743703469</v>
      </c>
      <c r="L41" s="10">
        <f t="shared" si="2"/>
        <v>0.9620209081977323</v>
      </c>
      <c r="M41" s="10">
        <f>_xlfn.LOGNORM.DIST(J41,$I$2,$H$2,FALSE)</f>
        <v>0.002650652245258512</v>
      </c>
      <c r="N41" s="10">
        <f>_xlfn.LOGNORM.DIST(J41,$I$2,$H$2,TRUE)</f>
        <v>0.6374619288473916</v>
      </c>
    </row>
    <row r="42" spans="10:14" ht="15">
      <c r="J42">
        <v>40</v>
      </c>
      <c r="K42" s="10">
        <f t="shared" si="1"/>
        <v>0.0016574611795562907</v>
      </c>
      <c r="L42" s="10">
        <f t="shared" si="2"/>
        <v>0.9637315138315667</v>
      </c>
      <c r="M42" s="10">
        <f>_xlfn.LOGNORM.DIST(J42,$I$2,$H$2,FALSE)</f>
        <v>0.0025779878738790814</v>
      </c>
      <c r="N42" s="10">
        <f>_xlfn.LOGNORM.DIST(J42,$I$2,$H$2,TRUE)</f>
        <v>0.6400759378975825</v>
      </c>
    </row>
    <row r="43" spans="10:14" ht="15">
      <c r="J43">
        <v>41</v>
      </c>
      <c r="K43" s="10">
        <f t="shared" si="1"/>
        <v>0.0015580446110104657</v>
      </c>
      <c r="L43" s="10">
        <f t="shared" si="2"/>
        <v>0.9653386064581657</v>
      </c>
      <c r="M43" s="10">
        <f>_xlfn.LOGNORM.DIST(J43,$I$2,$H$2,FALSE)</f>
        <v>0.002508919418806189</v>
      </c>
      <c r="N43" s="10">
        <f>_xlfn.LOGNORM.DIST(J43,$I$2,$H$2,TRUE)</f>
        <v>0.6426191029380067</v>
      </c>
    </row>
    <row r="44" spans="10:14" ht="15">
      <c r="J44">
        <v>42</v>
      </c>
      <c r="K44" s="10">
        <f t="shared" si="1"/>
        <v>0.0014661773046341304</v>
      </c>
      <c r="L44" s="10">
        <f t="shared" si="2"/>
        <v>0.9668501185185456</v>
      </c>
      <c r="M44" s="10">
        <f>_xlfn.LOGNORM.DIST(J44,$I$2,$H$2,FALSE)</f>
        <v>0.002443190779070575</v>
      </c>
      <c r="N44" s="10">
        <f>_xlfn.LOGNORM.DIST(J44,$I$2,$H$2,TRUE)</f>
        <v>0.6450948897450682</v>
      </c>
    </row>
    <row r="45" spans="10:14" ht="15">
      <c r="J45">
        <v>43</v>
      </c>
      <c r="K45" s="10">
        <f t="shared" si="1"/>
        <v>0.0013811637655839818</v>
      </c>
      <c r="L45" s="10">
        <f t="shared" si="2"/>
        <v>0.9682732448216932</v>
      </c>
      <c r="M45" s="10">
        <f>_xlfn.LOGNORM.DIST(J45,$I$2,$H$2,FALSE)</f>
        <v>0.0023805694742437856</v>
      </c>
      <c r="N45" s="10">
        <f>_xlfn.LOGNORM.DIST(J45,$I$2,$H$2,TRUE)</f>
        <v>0.6475065200419712</v>
      </c>
    </row>
    <row r="46" spans="10:14" ht="15">
      <c r="J46">
        <v>44</v>
      </c>
      <c r="K46" s="10">
        <f t="shared" si="1"/>
        <v>0.001302383819837242</v>
      </c>
      <c r="L46" s="10">
        <f t="shared" si="2"/>
        <v>0.9696145231829876</v>
      </c>
      <c r="M46" s="10">
        <f>_xlfn.LOGNORM.DIST(J46,$I$2,$H$2,FALSE)</f>
        <v>0.002320843988548745</v>
      </c>
      <c r="N46" s="10">
        <f>_xlfn.LOGNORM.DIST(J46,$I$2,$H$2,TRUE)</f>
        <v>0.6498569937596701</v>
      </c>
    </row>
    <row r="47" spans="10:14" ht="15">
      <c r="J47">
        <v>45</v>
      </c>
      <c r="K47" s="10">
        <f t="shared" si="1"/>
        <v>0.0012292832530378449</v>
      </c>
      <c r="L47" s="10">
        <f t="shared" si="2"/>
        <v>0.9708799049457083</v>
      </c>
      <c r="M47" s="10">
        <f>_xlfn.LOGNORM.DIST(J47,$I$2,$H$2,FALSE)</f>
        <v>0.0022638214651294944</v>
      </c>
      <c r="N47" s="10">
        <f>_xlfn.LOGNORM.DIST(J47,$I$2,$H$2,TRUE)</f>
        <v>0.6521491088218208</v>
      </c>
    </row>
    <row r="48" spans="10:14" ht="15">
      <c r="J48">
        <v>46</v>
      </c>
      <c r="K48" s="10">
        <f t="shared" si="1"/>
        <v>0.0011613657597281382</v>
      </c>
      <c r="L48" s="10">
        <f t="shared" si="2"/>
        <v>0.972074816815184</v>
      </c>
      <c r="M48" s="10">
        <f>_xlfn.LOGNORM.DIST(J48,$I$2,$H$2,FALSE)</f>
        <v>0.0022093256977940554</v>
      </c>
      <c r="N48" s="10">
        <f>_xlfn.LOGNORM.DIST(J48,$I$2,$H$2,TRUE)</f>
        <v>0.6543854787767311</v>
      </c>
    </row>
    <row r="49" spans="10:14" ht="15">
      <c r="J49">
        <v>47</v>
      </c>
      <c r="K49" s="10">
        <f t="shared" si="1"/>
        <v>0.0010981859994282637</v>
      </c>
      <c r="L49" s="10">
        <f t="shared" si="2"/>
        <v>0.9732042152110065</v>
      </c>
      <c r="M49" s="10">
        <f>_xlfn.LOGNORM.DIST(J49,$I$2,$H$2,FALSE)</f>
        <v>0.0021571953764133395</v>
      </c>
      <c r="N49" s="10">
        <f>_xlfn.LOGNORM.DIST(J49,$I$2,$H$2,TRUE)</f>
        <v>0.6565685485512112</v>
      </c>
    </row>
    <row r="50" spans="10:14" ht="15">
      <c r="J50">
        <v>48</v>
      </c>
      <c r="K50" s="10">
        <f t="shared" si="1"/>
        <v>0.0010393435906842685</v>
      </c>
      <c r="L50" s="10">
        <f t="shared" si="2"/>
        <v>0.9742726341571166</v>
      </c>
      <c r="M50" s="10">
        <f>_xlfn.LOGNORM.DIST(J50,$I$2,$H$2,FALSE)</f>
        <v>0.0021072825493827366</v>
      </c>
      <c r="N50" s="10">
        <f>_xlfn.LOGNORM.DIST(J50,$I$2,$H$2,TRUE)</f>
        <v>0.6587006085611375</v>
      </c>
    </row>
    <row r="51" spans="10:14" ht="15">
      <c r="J51">
        <v>49</v>
      </c>
      <c r="K51" s="10">
        <f t="shared" si="1"/>
        <v>0.0009844779024588556</v>
      </c>
      <c r="L51" s="10">
        <f t="shared" si="2"/>
        <v>0.9752842275752954</v>
      </c>
      <c r="M51" s="10">
        <f>_xlfn.LOGNORM.DIST(J51,$I$2,$H$2,FALSE)</f>
        <v>0.002059451272463936</v>
      </c>
      <c r="N51" s="10">
        <f>_xlfn.LOGNORM.DIST(J51,$I$2,$H$2,TRUE)</f>
        <v>0.6607838073800105</v>
      </c>
    </row>
    <row r="52" spans="10:14" ht="15">
      <c r="J52">
        <v>50</v>
      </c>
      <c r="K52" s="10">
        <f t="shared" si="1"/>
        <v>0.0009332635253603118</v>
      </c>
      <c r="L52" s="10">
        <f t="shared" si="2"/>
        <v>0.976242806718909</v>
      </c>
      <c r="M52" s="10">
        <f>_xlfn.LOGNORM.DIST(J52,$I$2,$H$2,FALSE)</f>
        <v>0.0020135764181823932</v>
      </c>
      <c r="N52" s="10">
        <f>_xlfn.LOGNORM.DIST(J52,$I$2,$H$2,TRUE)</f>
        <v>0.6628201631386041</v>
      </c>
    </row>
    <row r="53" spans="10:14" ht="15">
      <c r="J53">
        <v>51</v>
      </c>
      <c r="K53" s="10">
        <f t="shared" si="1"/>
        <v>0.0008854063241987473</v>
      </c>
      <c r="L53" s="10">
        <f t="shared" si="2"/>
        <v>0.9771518733760571</v>
      </c>
      <c r="M53" s="10">
        <f>_xlfn.LOGNORM.DIST(J53,$I$2,$H$2,FALSE)</f>
        <v>0.0019695426239655163</v>
      </c>
      <c r="N53" s="10">
        <f>_xlfn.LOGNORM.DIST(J53,$I$2,$H$2,TRUE)</f>
        <v>0.6648115738050537</v>
      </c>
    </row>
    <row r="54" spans="10:14" ht="15">
      <c r="J54">
        <v>52</v>
      </c>
      <c r="K54" s="10">
        <f t="shared" si="1"/>
        <v>0.0008406399890179584</v>
      </c>
      <c r="L54" s="10">
        <f t="shared" si="2"/>
        <v>0.9780146493808441</v>
      </c>
      <c r="M54" s="10">
        <f>_xlfn.LOGNORM.DIST(J54,$I$2,$H$2,FALSE)</f>
        <v>0.0019272433605287413</v>
      </c>
      <c r="N54" s="10">
        <f>_xlfn.LOGNORM.DIST(J54,$I$2,$H$2,TRUE)</f>
        <v>0.6667598264746243</v>
      </c>
    </row>
    <row r="55" spans="10:14" ht="15">
      <c r="J55">
        <v>53</v>
      </c>
      <c r="K55" s="10">
        <f t="shared" si="1"/>
        <v>0.0007987230147066898</v>
      </c>
      <c r="L55" s="10">
        <f t="shared" si="2"/>
        <v>0.978834102895316</v>
      </c>
      <c r="M55" s="10">
        <f>_xlfn.LOGNORM.DIST(J55,$I$2,$H$2,FALSE)</f>
        <v>0.0018865801047808534</v>
      </c>
      <c r="N55" s="10">
        <f>_xlfn.LOGNORM.DIST(J55,$I$2,$H$2,TRUE)</f>
        <v>0.6686666057813325</v>
      </c>
    </row>
    <row r="56" spans="10:14" ht="15">
      <c r="J56">
        <v>54</v>
      </c>
      <c r="K56" s="10">
        <f t="shared" si="1"/>
        <v>0.0007594360500475287</v>
      </c>
      <c r="L56" s="10">
        <f t="shared" si="2"/>
        <v>0.9796129718602595</v>
      </c>
      <c r="M56" s="10">
        <f>_xlfn.LOGNORM.DIST(J56,$I$2,$H$2,FALSE)</f>
        <v>0.0018474616038271947</v>
      </c>
      <c r="N56" s="10">
        <f>_xlfn.LOGNORM.DIST(J56,$I$2,$H$2,TRUE)</f>
        <v>0.6705335015290559</v>
      </c>
    </row>
    <row r="57" spans="10:14" ht="15">
      <c r="J57">
        <v>55</v>
      </c>
      <c r="K57" s="10">
        <f t="shared" si="1"/>
        <v>0.0007225795660181287</v>
      </c>
      <c r="L57" s="10">
        <f t="shared" si="2"/>
        <v>0.9803537849585259</v>
      </c>
      <c r="M57" s="10">
        <f>_xlfn.LOGNORM.DIST(J57,$I$2,$H$2,FALSE)</f>
        <v>0.0018098032185833559</v>
      </c>
      <c r="N57" s="10">
        <f>_xlfn.LOGNORM.DIST(J57,$I$2,$H$2,TRUE)</f>
        <v>0.6723620156273358</v>
      </c>
    </row>
    <row r="58" spans="10:14" ht="15">
      <c r="J58">
        <v>56</v>
      </c>
      <c r="K58" s="10">
        <f t="shared" si="1"/>
        <v>0.0006879718006419847</v>
      </c>
      <c r="L58" s="10">
        <f t="shared" si="2"/>
        <v>0.9810588803882111</v>
      </c>
      <c r="M58" s="10">
        <f>_xlfn.LOGNORM.DIST(J58,$I$2,$H$2,FALSE)</f>
        <v>0.001773526337137479</v>
      </c>
      <c r="N58" s="10">
        <f>_xlfn.LOGNORM.DIST(J58,$I$2,$H$2,TRUE)</f>
        <v>0.6741535684064287</v>
      </c>
    </row>
    <row r="59" spans="10:14" ht="15">
      <c r="J59">
        <v>57</v>
      </c>
      <c r="K59" s="10">
        <f t="shared" si="1"/>
        <v>0.0006554469439557173</v>
      </c>
      <c r="L59" s="10">
        <f t="shared" si="2"/>
        <v>0.9817304227035475</v>
      </c>
      <c r="M59" s="10">
        <f>_xlfn.LOGNORM.DIST(J59,$I$2,$H$2,FALSE)</f>
        <v>0.00173855784937095</v>
      </c>
      <c r="N59" s="10">
        <f>_xlfn.LOGNORM.DIST(J59,$I$2,$H$2,TRUE)</f>
        <v>0.6759095043770071</v>
      </c>
    </row>
    <row r="60" spans="10:14" ht="15">
      <c r="J60">
        <v>58</v>
      </c>
      <c r="K60" s="10">
        <f t="shared" si="1"/>
        <v>0.0006248535319291022</v>
      </c>
      <c r="L60" s="10">
        <f t="shared" si="2"/>
        <v>0.9823704179476404</v>
      </c>
      <c r="M60" s="10">
        <f>_xlfn.LOGNORM.DIST(J60,$I$2,$H$2,FALSE)</f>
        <v>0.0017048296755076912</v>
      </c>
      <c r="N60" s="10">
        <f>_xlfn.LOGNORM.DIST(J60,$I$2,$H$2,TRUE)</f>
        <v>0.6776310974920108</v>
      </c>
    </row>
    <row r="61" spans="10:14" ht="15">
      <c r="J61">
        <v>59</v>
      </c>
      <c r="K61" s="10">
        <f t="shared" si="1"/>
        <v>0.0005960530226146645</v>
      </c>
      <c r="L61" s="10">
        <f t="shared" si="2"/>
        <v>0.9829807272722993</v>
      </c>
      <c r="M61" s="10">
        <f>_xlfn.LOGNORM.DIST(J61,$I$2,$H$2,FALSE)</f>
        <v>0.0016722783422474753</v>
      </c>
      <c r="N61" s="10">
        <f>_xlfn.LOGNORM.DIST(J61,$I$2,$H$2,TRUE)</f>
        <v>0.6793195559613319</v>
      </c>
    </row>
    <row r="62" spans="10:14" ht="15">
      <c r="J62">
        <v>60</v>
      </c>
      <c r="K62" s="10">
        <f t="shared" si="1"/>
        <v>0.0005689185315562748</v>
      </c>
      <c r="L62" s="10">
        <f t="shared" si="2"/>
        <v>0.9835630792154235</v>
      </c>
      <c r="M62" s="10">
        <f>_xlfn.LOGNORM.DIST(J62,$I$2,$H$2,FALSE)</f>
        <v>0.0016408446009773042</v>
      </c>
      <c r="N62" s="10">
        <f>_xlfn.LOGNORM.DIST(J62,$I$2,$H$2,TRUE)</f>
        <v>0.6809760266640996</v>
      </c>
    </row>
    <row r="63" spans="10:14" ht="15">
      <c r="J63">
        <v>61</v>
      </c>
      <c r="K63" s="10">
        <f t="shared" si="1"/>
        <v>0.000543333706665815</v>
      </c>
      <c r="L63" s="10">
        <f t="shared" si="2"/>
        <v>0.9841190807850585</v>
      </c>
      <c r="M63" s="10">
        <f>_xlfn.LOGNORM.DIST(J63,$I$2,$H$2,FALSE)</f>
        <v>0.0016104730832708807</v>
      </c>
      <c r="N63" s="10">
        <f>_xlfn.LOGNORM.DIST(J63,$I$2,$H$2,TRUE)</f>
        <v>0.6826015991981933</v>
      </c>
    </row>
    <row r="64" spans="10:14" ht="15">
      <c r="J64">
        <v>62</v>
      </c>
      <c r="K64" s="10">
        <f t="shared" si="1"/>
        <v>0.0005191917254778378</v>
      </c>
      <c r="L64" s="10">
        <f t="shared" si="2"/>
        <v>0.9846502274808424</v>
      </c>
      <c r="M64" s="10">
        <f>_xlfn.LOGNORM.DIST(J64,$I$2,$H$2,FALSE)</f>
        <v>0.0015811119894990934</v>
      </c>
      <c r="N64" s="10">
        <f>_xlfn.LOGNORM.DIST(J64,$I$2,$H$2,TRUE)</f>
        <v>0.6841973096021335</v>
      </c>
    </row>
    <row r="65" spans="10:14" ht="15">
      <c r="J65">
        <v>63</v>
      </c>
      <c r="K65" s="10">
        <f t="shared" si="1"/>
        <v>0.0004963943999921747</v>
      </c>
      <c r="L65" s="10">
        <f t="shared" si="2"/>
        <v>0.9851579123676466</v>
      </c>
      <c r="M65" s="10">
        <f>_xlfn.LOGNORM.DIST(J65,$I$2,$H$2,FALSE)</f>
        <v>0.001552712806900643</v>
      </c>
      <c r="N65" s="10">
        <f>_xlfn.LOGNORM.DIST(J65,$I$2,$H$2,TRUE)</f>
        <v>0.6857641437806001</v>
      </c>
    </row>
    <row r="66" spans="10:14" ht="15">
      <c r="J66">
        <v>64</v>
      </c>
      <c r="K66" s="10">
        <f t="shared" si="1"/>
        <v>0.00047485137627772885</v>
      </c>
      <c r="L66" s="10">
        <f t="shared" si="2"/>
        <v>0.9856434343024337</v>
      </c>
      <c r="M66" s="10">
        <f>_xlfn.LOGNORM.DIST(J66,$I$2,$H$2,FALSE)</f>
        <v>0.0015252300539145374</v>
      </c>
      <c r="N66" s="10">
        <f>_xlfn.LOGNORM.DIST(J66,$I$2,$H$2,TRUE)</f>
        <v>0.6873030406614001</v>
      </c>
    </row>
    <row r="67" spans="10:14" ht="15">
      <c r="J67">
        <v>65</v>
      </c>
      <c r="K67" s="10">
        <f t="shared" si="1"/>
        <v>0.0004544794176904364</v>
      </c>
      <c r="L67" s="10">
        <f t="shared" si="2"/>
        <v>0.9861080054033929</v>
      </c>
      <c r="M67" s="10">
        <f>_xlfn.LOGNORM.DIST(J67,$I$2,$H$2,FALSE)</f>
        <v>0.0014986210479668266</v>
      </c>
      <c r="N67" s="10">
        <f>_xlfn.LOGNORM.DIST(J67,$I$2,$H$2,TRUE)</f>
        <v>0.688814895108714</v>
      </c>
    </row>
    <row r="68" spans="10:14" ht="15">
      <c r="J68">
        <v>66</v>
      </c>
      <c r="K68" s="10">
        <f aca="true" t="shared" si="3" ref="K68:K131">_xlfn.LOGNORM.DIST(J68,$F$2,$G$2,FALSE)</f>
        <v>0.00043520176199882235</v>
      </c>
      <c r="L68" s="10">
        <f aca="true" t="shared" si="4" ref="L68:L131">_xlfn.LOGNORM.DIST(J68,$F$2,$G$2,TRUE)</f>
        <v>0.9865527578400011</v>
      </c>
      <c r="M68" s="10">
        <f>_xlfn.LOGNORM.DIST(J68,$I$2,$H$2,FALSE)</f>
        <v>0.0014728456942416422</v>
      </c>
      <c r="N68" s="10">
        <f>_xlfn.LOGNORM.DIST(J68,$I$2,$H$2,TRUE)</f>
        <v>0.6903005606148154</v>
      </c>
    </row>
    <row r="69" spans="10:14" ht="15">
      <c r="J69">
        <v>67</v>
      </c>
      <c r="K69" s="10">
        <f t="shared" si="3"/>
        <v>0.0004169475439484632</v>
      </c>
      <c r="L69" s="10">
        <f t="shared" si="4"/>
        <v>0.9869787500135881</v>
      </c>
      <c r="M69" s="10">
        <f>_xlfn.LOGNORM.DIST(J69,$I$2,$H$2,FALSE)</f>
        <v>0.0014478662932592473</v>
      </c>
      <c r="N69" s="10">
        <f>_xlfn.LOGNORM.DIST(J69,$I$2,$H$2,TRUE)</f>
        <v>0.6917608517901338</v>
      </c>
    </row>
    <row r="70" spans="10:14" ht="15">
      <c r="J70">
        <v>68</v>
      </c>
      <c r="K70" s="10">
        <f t="shared" si="3"/>
        <v>0.0003996512758627965</v>
      </c>
      <c r="L70" s="10">
        <f t="shared" si="4"/>
        <v>0.9873869721900609</v>
      </c>
      <c r="M70" s="10">
        <f>_xlfn.LOGNORM.DIST(J70,$I$2,$H$2,FALSE)</f>
        <v>0.0014236473653381552</v>
      </c>
      <c r="N70" s="10">
        <f>_xlfn.LOGNORM.DIST(J70,$I$2,$H$2,TRUE)</f>
        <v>0.6931965466694896</v>
      </c>
    </row>
    <row r="71" spans="10:14" ht="15">
      <c r="J71">
        <v>69</v>
      </c>
      <c r="K71" s="10">
        <f t="shared" si="3"/>
        <v>0.0003832523797977319</v>
      </c>
      <c r="L71" s="10">
        <f t="shared" si="4"/>
        <v>0.9877783516395107</v>
      </c>
      <c r="M71" s="10">
        <f>_xlfn.LOGNORM.DIST(J71,$I$2,$H$2,FALSE)</f>
        <v>0.001400155490239704</v>
      </c>
      <c r="N71" s="10">
        <f>_xlfn.LOGNORM.DIST(J71,$I$2,$H$2,TRUE)</f>
        <v>0.6946083888505145</v>
      </c>
    </row>
    <row r="72" spans="10:14" ht="15">
      <c r="J72">
        <v>70</v>
      </c>
      <c r="K72" s="10">
        <f t="shared" si="3"/>
        <v>0.000367694765563142</v>
      </c>
      <c r="L72" s="10">
        <f t="shared" si="4"/>
        <v>0.9881537573313519</v>
      </c>
      <c r="M72" s="10">
        <f>_xlfn.LOGNORM.DIST(J72,$I$2,$H$2,FALSE)</f>
        <v>0.0013773591604864543</v>
      </c>
      <c r="N72" s="10">
        <f>_xlfn.LOGNORM.DIST(J72,$I$2,$H$2,TRUE)</f>
        <v>0.695997089478672</v>
      </c>
    </row>
    <row r="73" spans="10:14" ht="15">
      <c r="J73">
        <v>71</v>
      </c>
      <c r="K73" s="10">
        <f t="shared" si="3"/>
        <v>0.0003529264496136187</v>
      </c>
      <c r="L73" s="10">
        <f t="shared" si="4"/>
        <v>0.9885140042283083</v>
      </c>
      <c r="M73" s="10">
        <f>_xlfn.LOGNORM.DIST(J73,$I$2,$H$2,FALSE)</f>
        <v>0.0013552286470148002</v>
      </c>
      <c r="N73" s="10">
        <f>_xlfn.LOGNORM.DIST(J73,$I$2,$H$2,TRUE)</f>
        <v>0.6973633290918699</v>
      </c>
    </row>
    <row r="74" spans="10:14" ht="15">
      <c r="J74">
        <v>72</v>
      </c>
      <c r="K74" s="10">
        <f t="shared" si="3"/>
        <v>0.00033889921040926123</v>
      </c>
      <c r="L74" s="10">
        <f t="shared" si="4"/>
        <v>0.9888598572178665</v>
      </c>
      <c r="M74" s="10">
        <f>_xlfn.LOGNORM.DIST(J74,$I$2,$H$2,FALSE)</f>
        <v>0.001333735875969806</v>
      </c>
      <c r="N74" s="10">
        <f>_xlfn.LOGNORM.DIST(J74,$I$2,$H$2,TRUE)</f>
        <v>0.6987077593363883</v>
      </c>
    </row>
    <row r="75" spans="10:14" ht="15">
      <c r="J75">
        <v>73</v>
      </c>
      <c r="K75" s="10">
        <f t="shared" si="3"/>
        <v>0.0003255682763676264</v>
      </c>
      <c r="L75" s="10">
        <f t="shared" si="4"/>
        <v>0.9891920347156924</v>
      </c>
      <c r="M75" s="10">
        <f>_xlfn.LOGNORM.DIST(J75,$I$2,$H$2,FALSE)</f>
        <v>0.0013128543155801718</v>
      </c>
      <c r="N75" s="10">
        <f>_xlfn.LOGNORM.DIST(J75,$I$2,$H$2,TRUE)</f>
        <v>0.7000310045647269</v>
      </c>
    </row>
    <row r="76" spans="10:14" ht="15">
      <c r="J76">
        <v>74</v>
      </c>
      <c r="K76" s="10">
        <f t="shared" si="3"/>
        <v>0.00031289204298136207</v>
      </c>
      <c r="L76" s="10">
        <f t="shared" si="4"/>
        <v>0.9895112119718475</v>
      </c>
      <c r="M76" s="10">
        <f>_xlfn.LOGNORM.DIST(J76,$I$2,$H$2,FALSE)</f>
        <v>0.0012925588721652956</v>
      </c>
      <c r="N76" s="10">
        <f>_xlfn.LOGNORM.DIST(J76,$I$2,$H$2,TRUE)</f>
        <v>0.7013336633249682</v>
      </c>
    </row>
    <row r="77" spans="10:14" ht="15">
      <c r="J77">
        <v>75</v>
      </c>
      <c r="K77" s="10">
        <f t="shared" si="3"/>
        <v>0.0003008318160717122</v>
      </c>
      <c r="L77" s="10">
        <f t="shared" si="4"/>
        <v>0.9898180241074304</v>
      </c>
      <c r="M77" s="10">
        <f>_xlfn.LOGNORM.DIST(J77,$I$2,$H$2,FALSE)</f>
        <v>0.0012728257944268047</v>
      </c>
      <c r="N77" s="10">
        <f>_xlfn.LOGNORM.DIST(J77,$I$2,$H$2,TRUE)</f>
        <v>0.7026163097503564</v>
      </c>
    </row>
    <row r="78" spans="10:14" ht="15">
      <c r="J78">
        <v>76</v>
      </c>
      <c r="K78" s="10">
        <f t="shared" si="3"/>
        <v>0.00028935157849399747</v>
      </c>
      <c r="L78" s="10">
        <f t="shared" si="4"/>
        <v>0.9901130689064065</v>
      </c>
      <c r="M78" s="10">
        <f>_xlfn.LOGNORM.DIST(J78,$I$2,$H$2,FALSE)</f>
        <v>0.0012536325852656987</v>
      </c>
      <c r="N78" s="10">
        <f>_xlfn.LOGNORM.DIST(J78,$I$2,$H$2,TRUE)</f>
        <v>0.7038794948569906</v>
      </c>
    </row>
    <row r="79" spans="10:14" ht="15">
      <c r="J79">
        <v>77</v>
      </c>
      <c r="K79" s="10">
        <f t="shared" si="3"/>
        <v>0.00027841777791410964</v>
      </c>
      <c r="L79" s="10">
        <f t="shared" si="4"/>
        <v>0.9903969093848675</v>
      </c>
      <c r="M79" s="10">
        <f>_xlfn.LOGNORM.DIST(J79,$I$2,$H$2,FALSE)</f>
        <v>0.0012349579204445295</v>
      </c>
      <c r="N79" s="10">
        <f>_xlfn.LOGNORM.DIST(J79,$I$2,$H$2,TRUE)</f>
        <v>0.7051237477568113</v>
      </c>
    </row>
    <row r="80" spans="10:14" ht="15">
      <c r="J80">
        <v>78</v>
      </c>
      <c r="K80" s="10">
        <f t="shared" si="3"/>
        <v>0.00026799913354070925</v>
      </c>
      <c r="L80" s="10">
        <f t="shared" si="4"/>
        <v>0.990670076157709</v>
      </c>
      <c r="M80" s="10">
        <f>_xlfn.LOGNORM.DIST(J80,$I$2,$H$2,FALSE)</f>
        <v>0.0012167815734834852</v>
      </c>
      <c r="N80" s="10">
        <f>_xlfn.LOGNORM.DIST(J80,$I$2,$H$2,TRUE)</f>
        <v>0.706349576792414</v>
      </c>
    </row>
    <row r="81" spans="10:14" ht="15">
      <c r="J81">
        <v>79</v>
      </c>
      <c r="K81" s="10">
        <f t="shared" si="3"/>
        <v>0.0002580664599312707</v>
      </c>
      <c r="L81" s="10">
        <f t="shared" si="4"/>
        <v>0.9909330696207269</v>
      </c>
      <c r="M81" s="10">
        <f>_xlfn.LOGNORM.DIST(J81,$I$2,$H$2,FALSE)</f>
        <v>0.0011990843462407108</v>
      </c>
      <c r="N81" s="10">
        <f>_xlfn.LOGNORM.DIST(J81,$I$2,$H$2,TRUE)</f>
        <v>0.707557470599645</v>
      </c>
    </row>
    <row r="82" spans="10:14" ht="15">
      <c r="J82">
        <v>80</v>
      </c>
      <c r="K82" s="10">
        <f t="shared" si="3"/>
        <v>0.0002485925061954234</v>
      </c>
      <c r="L82" s="10">
        <f t="shared" si="4"/>
        <v>0.9911863619643497</v>
      </c>
      <c r="M82" s="10">
        <f>_xlfn.LOGNORM.DIST(J82,$I$2,$H$2,FALSE)</f>
        <v>0.0011818480046819366</v>
      </c>
      <c r="N82" s="10">
        <f>_xlfn.LOGNORM.DIST(J82,$I$2,$H$2,TRUE)</f>
        <v>0.7087478991034111</v>
      </c>
    </row>
    <row r="83" spans="10:14" ht="15">
      <c r="J83">
        <v>81</v>
      </c>
      <c r="K83" s="10">
        <f t="shared" si="3"/>
        <v>0.00023955180910003625</v>
      </c>
      <c r="L83" s="10">
        <f t="shared" si="4"/>
        <v>0.9914303990336426</v>
      </c>
      <c r="M83" s="10">
        <f>_xlfn.LOGNORM.DIST(J83,$I$2,$H$2,FALSE)</f>
        <v>0.001165055219393011</v>
      </c>
      <c r="N83" s="10">
        <f>_xlfn.LOGNORM.DIST(J83,$I$2,$H$2,TRUE)</f>
        <v>0.7099213144516655</v>
      </c>
    </row>
    <row r="84" spans="10:14" ht="15">
      <c r="J84">
        <v>82</v>
      </c>
      <c r="K84" s="10">
        <f t="shared" si="3"/>
        <v>0.00023092055874015865</v>
      </c>
      <c r="L84" s="10">
        <f t="shared" si="4"/>
        <v>0.9916656020478045</v>
      </c>
      <c r="M84" s="10">
        <f>_xlfn.LOGNORM.DIST(J84,$I$2,$H$2,FALSE)</f>
        <v>0.001148689510432301</v>
      </c>
      <c r="N84" s="10">
        <f>_xlfn.LOGNORM.DIST(J84,$I$2,$H$2,TRUE)</f>
        <v>0.7110781518921081</v>
      </c>
    </row>
    <row r="85" spans="10:14" ht="15">
      <c r="J85">
        <v>83</v>
      </c>
      <c r="K85" s="10">
        <f t="shared" si="3"/>
        <v>0.00022267647558101957</v>
      </c>
      <c r="L85" s="10">
        <f t="shared" si="4"/>
        <v>0.9918923691911165</v>
      </c>
      <c r="M85" s="10">
        <f>_xlfn.LOGNORM.DIST(J85,$I$2,$H$2,FALSE)</f>
        <v>0.0011327351961585347</v>
      </c>
      <c r="N85" s="10">
        <f>_xlfn.LOGNORM.DIST(J85,$I$2,$H$2,TRUE)</f>
        <v>0.7122188305957549</v>
      </c>
    </row>
    <row r="86" spans="10:14" ht="15">
      <c r="J86">
        <v>84</v>
      </c>
      <c r="K86" s="10">
        <f t="shared" si="3"/>
        <v>0.00021479869780122635</v>
      </c>
      <c r="L86" s="10">
        <f t="shared" si="4"/>
        <v>0.9921110770861664</v>
      </c>
      <c r="M86" s="10">
        <f>_xlfn.LOGNORM.DIST(J86,$I$2,$H$2,FALSE)</f>
        <v>0.0011171773457042385</v>
      </c>
      <c r="N86" s="10">
        <f>_xlfn.LOGNORM.DIST(J86,$I$2,$H$2,TRUE)</f>
        <v>0.7133437544311846</v>
      </c>
    </row>
    <row r="87" spans="10:14" ht="15">
      <c r="J87">
        <v>85</v>
      </c>
      <c r="K87" s="10">
        <f t="shared" si="3"/>
        <v>0.00020726767797789238</v>
      </c>
      <c r="L87" s="10">
        <f t="shared" si="4"/>
        <v>0.9923220821591638</v>
      </c>
      <c r="M87" s="10">
        <f>_xlfn.LOGNORM.DIST(J87,$I$2,$H$2,FALSE)</f>
        <v>0.0011020017347957132</v>
      </c>
      <c r="N87" s="10">
        <f>_xlfn.LOGNORM.DIST(J87,$I$2,$H$2,TRUE)</f>
        <v>0.7144533126929548</v>
      </c>
    </row>
    <row r="88" spans="10:14" ht="15">
      <c r="J88">
        <v>86</v>
      </c>
      <c r="K88" s="10">
        <f t="shared" si="3"/>
        <v>0.00020006508825268847</v>
      </c>
      <c r="L88" s="10">
        <f t="shared" si="4"/>
        <v>0.9925257219062482</v>
      </c>
      <c r="M88" s="10">
        <f>_xlfn.LOGNORM.DIST(J88,$I$2,$H$2,FALSE)</f>
        <v>0.0010871948046482945</v>
      </c>
      <c r="N88" s="10">
        <f>_xlfn.LOGNORM.DIST(J88,$I$2,$H$2,TRUE)</f>
        <v>0.7155478807873974</v>
      </c>
    </row>
    <row r="89" spans="10:14" ht="15">
      <c r="J89">
        <v>87</v>
      </c>
      <c r="K89" s="10">
        <f t="shared" si="3"/>
        <v>0.00019317373320499408</v>
      </c>
      <c r="L89" s="10">
        <f t="shared" si="4"/>
        <v>0.9927223160688777</v>
      </c>
      <c r="M89" s="10">
        <f>_xlfn.LOGNORM.DIST(J89,$I$2,$H$2,FALSE)</f>
        <v>0.0010727436236903486</v>
      </c>
      <c r="N89" s="10">
        <f>_xlfn.LOGNORM.DIST(J89,$I$2,$H$2,TRUE)</f>
        <v>0.7166278208787449</v>
      </c>
    </row>
    <row r="90" spans="10:14" ht="15">
      <c r="J90">
        <v>88</v>
      </c>
      <c r="K90" s="10">
        <f t="shared" si="3"/>
        <v>0.00018657746973599343</v>
      </c>
      <c r="L90" s="10">
        <f t="shared" si="4"/>
        <v>0.9929121677256522</v>
      </c>
      <c r="M90" s="10">
        <f>_xlfn.LOGNORM.DIST(J90,$I$2,$H$2,FALSE)</f>
        <v>0.0010586358518918735</v>
      </c>
      <c r="N90" s="10">
        <f>_xlfn.LOGNORM.DIST(J90,$I$2,$H$2,TRUE)</f>
        <v>0.7176934824982979</v>
      </c>
    </row>
    <row r="91" spans="10:14" ht="15">
      <c r="J91">
        <v>89</v>
      </c>
      <c r="K91" s="10">
        <f t="shared" si="3"/>
        <v>0.00018026113333665205</v>
      </c>
      <c r="L91" s="10">
        <f t="shared" si="4"/>
        <v>0.9930955643072613</v>
      </c>
      <c r="M91" s="10">
        <f>_xlfn.LOGNORM.DIST(J91,$I$2,$H$2,FALSE)</f>
        <v>0.001044859707493521</v>
      </c>
      <c r="N91" s="10">
        <f>_xlfn.LOGNORM.DIST(J91,$I$2,$H$2,TRUE)</f>
        <v>0.7187452031191401</v>
      </c>
    </row>
    <row r="92" spans="10:14" ht="15">
      <c r="J92">
        <v>90</v>
      </c>
      <c r="K92" s="10">
        <f t="shared" si="3"/>
        <v>0.00017421047017420483</v>
      </c>
      <c r="L92" s="10">
        <f t="shared" si="4"/>
        <v>0.9932727785406545</v>
      </c>
      <c r="M92" s="10">
        <f>_xlfn.LOGNORM.DIST(J92,$I$2,$H$2,FALSE)</f>
        <v>0.0010314039359500223</v>
      </c>
      <c r="N92" s="10">
        <f>_xlfn.LOGNORM.DIST(J92,$I$2,$H$2,TRUE)</f>
        <v>0.7197833086987036</v>
      </c>
    </row>
    <row r="93" spans="10:14" ht="15">
      <c r="J93">
        <v>91</v>
      </c>
      <c r="K93" s="10">
        <f t="shared" si="3"/>
        <v>0.0001684120744867993</v>
      </c>
      <c r="L93" s="10">
        <f t="shared" si="4"/>
        <v>0.9934440693279927</v>
      </c>
      <c r="M93" s="10">
        <f>_xlfn.LOGNORM.DIST(J93,$I$2,$H$2,FALSE)</f>
        <v>0.0010182577809181987</v>
      </c>
      <c r="N93" s="10">
        <f>_xlfn.LOGNORM.DIST(J93,$I$2,$H$2,TRUE)</f>
        <v>0.7208081141913121</v>
      </c>
    </row>
    <row r="94" spans="10:14" ht="15">
      <c r="J94">
        <v>92</v>
      </c>
      <c r="K94" s="10">
        <f t="shared" si="3"/>
        <v>0.00016285333082518153</v>
      </c>
      <c r="L94" s="10">
        <f t="shared" si="4"/>
        <v>0.9936096825654533</v>
      </c>
      <c r="M94" s="10">
        <f>_xlfn.LOGNORM.DIST(J94,$I$2,$H$2,FALSE)</f>
        <v>0.0010054109571345181</v>
      </c>
      <c r="N94" s="10">
        <f>_xlfn.LOGNORM.DIST(J94,$I$2,$H$2,TRUE)</f>
        <v>0.7218199240326725</v>
      </c>
    </row>
    <row r="95" spans="10:14" ht="15">
      <c r="J95">
        <v>93</v>
      </c>
      <c r="K95" s="10">
        <f t="shared" si="3"/>
        <v>0.00015752236072432996</v>
      </c>
      <c r="L95" s="10">
        <f t="shared" si="4"/>
        <v>0.993769851906527</v>
      </c>
      <c r="M95" s="10">
        <f>_xlfn.LOGNORM.DIST(J95,$I$2,$H$2,FALSE)</f>
        <v>0.000992853625040369</v>
      </c>
      <c r="N95" s="10">
        <f>_xlfn.LOGNORM.DIST(J95,$I$2,$H$2,TRUE)</f>
        <v>0.7228190325981247</v>
      </c>
    </row>
    <row r="96" spans="10:14" ht="15">
      <c r="J96">
        <v>94</v>
      </c>
      <c r="K96" s="10">
        <f t="shared" si="3"/>
        <v>0.00015240797342742086</v>
      </c>
      <c r="L96" s="10">
        <f t="shared" si="4"/>
        <v>0.9939247994740396</v>
      </c>
      <c r="M96" s="10">
        <f>_xlfn.LOGNORM.DIST(J96,$I$2,$H$2,FALSE)</f>
        <v>0.0009805763670253053</v>
      </c>
      <c r="N96" s="10">
        <f>_xlfn.LOGNORM.DIST(J96,$I$2,$H$2,TRUE)</f>
        <v>0.7238057246363404</v>
      </c>
    </row>
    <row r="97" spans="10:14" ht="15">
      <c r="J97">
        <v>95</v>
      </c>
      <c r="K97" s="10">
        <f t="shared" si="3"/>
        <v>0.00014749962031987432</v>
      </c>
      <c r="L97" s="10">
        <f t="shared" si="4"/>
        <v>0.9940747365247826</v>
      </c>
      <c r="M97" s="10">
        <f>_xlfn.LOGNORM.DIST(J97,$I$2,$H$2,FALSE)</f>
        <v>0.0009685701651693447</v>
      </c>
      <c r="N97" s="10">
        <f>_xlfn.LOGNORM.DIST(J97,$I$2,$H$2,TRUE)</f>
        <v>0.7247802756800209</v>
      </c>
    </row>
    <row r="98" spans="10:14" ht="15">
      <c r="J98">
        <v>96</v>
      </c>
      <c r="K98" s="10">
        <f t="shared" si="3"/>
        <v>0.00014278735276304484</v>
      </c>
      <c r="L98" s="10">
        <f t="shared" si="4"/>
        <v>0.9942198640703008</v>
      </c>
      <c r="M98" s="10">
        <f>_xlfn.LOGNORM.DIST(J98,$I$2,$H$2,FALSE)</f>
        <v>0.0009568263803753426</v>
      </c>
      <c r="N98" s="10">
        <f>_xlfn.LOGNORM.DIST(J98,$I$2,$H$2,TRUE)</f>
        <v>0.725742952435043</v>
      </c>
    </row>
    <row r="99" spans="10:14" ht="15">
      <c r="J99">
        <v>97</v>
      </c>
      <c r="K99" s="10">
        <f t="shared" si="3"/>
        <v>0.00013826178304564125</v>
      </c>
      <c r="L99" s="10">
        <f t="shared" si="4"/>
        <v>0.9943603734570949</v>
      </c>
      <c r="M99" s="10">
        <f>_xlfn.LOGNORM.DIST(J99,$I$2,$H$2,FALSE)</f>
        <v>0.0009453367327913335</v>
      </c>
      <c r="N99" s="10">
        <f>_xlfn.LOGNORM.DIST(J99,$I$2,$H$2,TRUE)</f>
        <v>0.7266940131493891</v>
      </c>
    </row>
    <row r="100" spans="10:14" ht="15">
      <c r="J100">
        <v>98</v>
      </c>
      <c r="K100" s="10">
        <f t="shared" si="3"/>
        <v>0.00013391404819669265</v>
      </c>
      <c r="L100" s="10">
        <f t="shared" si="4"/>
        <v>0.9944964469092272</v>
      </c>
      <c r="M100" s="10">
        <f>_xlfn.LOGNORM.DIST(J100,$I$2,$H$2,FALSE)</f>
        <v>0.0009340932834309608</v>
      </c>
      <c r="N100" s="10">
        <f>_xlfn.LOGNORM.DIST(J100,$I$2,$H$2,TRUE)</f>
        <v>0.7276337079631061</v>
      </c>
    </row>
    <row r="101" spans="10:14" ht="15">
      <c r="J101">
        <v>99</v>
      </c>
      <c r="K101" s="10">
        <f t="shared" si="3"/>
        <v>0.00012973577642700937</v>
      </c>
      <c r="L101" s="10">
        <f t="shared" si="4"/>
        <v>0.9946282580360727</v>
      </c>
      <c r="M101" s="10">
        <f>_xlfn.LOGNORM.DIST(J101,$I$2,$H$2,FALSE)</f>
        <v>0.0009230884169074408</v>
      </c>
      <c r="N101" s="10">
        <f>_xlfn.LOGNORM.DIST(J101,$I$2,$H$2,TRUE)</f>
        <v>0.7285622792404493</v>
      </c>
    </row>
    <row r="102" spans="10:14" ht="15">
      <c r="J102">
        <v>100</v>
      </c>
      <c r="K102" s="10">
        <f t="shared" si="3"/>
        <v>0.0001257190559869531</v>
      </c>
      <c r="L102" s="10">
        <f t="shared" si="4"/>
        <v>0.9947559723077369</v>
      </c>
      <c r="M102" s="10">
        <f>_xlfn.LOGNORM.DIST(J102,$I$2,$H$2,FALSE)</f>
        <v>0.0009123148252033013</v>
      </c>
      <c r="N102" s="10">
        <f>_xlfn.LOGNORM.DIST(J102,$I$2,$H$2,TRUE)</f>
        <v>0.729479961885283</v>
      </c>
    </row>
    <row r="103" spans="10:14" ht="15">
      <c r="J103">
        <v>101</v>
      </c>
      <c r="K103" s="10">
        <f t="shared" si="3"/>
        <v>0.0001218564062471759</v>
      </c>
      <c r="L103" s="10">
        <f t="shared" si="4"/>
        <v>0.9948797475004576</v>
      </c>
      <c r="M103" s="10">
        <f>_xlfn.LOGNORM.DIST(J103,$I$2,$H$2,FALSE)</f>
        <v>0.0009017654924042585</v>
      </c>
      <c r="N103" s="10">
        <f>_xlfn.LOGNORM.DIST(J103,$I$2,$H$2,TRUE)</f>
        <v>0.7303869836407394</v>
      </c>
    </row>
    <row r="104" spans="10:14" ht="15">
      <c r="J104">
        <v>102</v>
      </c>
      <c r="K104" s="10">
        <f t="shared" si="3"/>
        <v>0.00011814075082597448</v>
      </c>
      <c r="L104" s="10">
        <f t="shared" si="4"/>
        <v>0.9949997341141257</v>
      </c>
      <c r="M104" s="10">
        <f>_xlfn.LOGNORM.DIST(J104,$I$2,$H$2,FALSE)</f>
        <v>0.0008914336803311628</v>
      </c>
      <c r="N104" s="10">
        <f>_xlfn.LOGNORM.DIST(J104,$I$2,$H$2,TRUE)</f>
        <v>0.7312835653740656</v>
      </c>
    </row>
    <row r="105" spans="10:14" ht="15">
      <c r="J105">
        <v>103</v>
      </c>
      <c r="K105" s="10">
        <f t="shared" si="3"/>
        <v>0.0001145653926023192</v>
      </c>
      <c r="L105" s="10">
        <f t="shared" si="4"/>
        <v>0.9951160757638885</v>
      </c>
      <c r="M105" s="10">
        <f>_xlfn.LOGNORM.DIST(J105,$I$2,$H$2,FALSE)</f>
        <v>0.0008813129150091264</v>
      </c>
      <c r="N105" s="10">
        <f>_xlfn.LOGNORM.DIST(J105,$I$2,$H$2,TRUE)</f>
        <v>0.7321699213475259</v>
      </c>
    </row>
    <row r="106" spans="10:14" ht="15">
      <c r="J106">
        <v>104</v>
      </c>
      <c r="K106" s="10">
        <f t="shared" si="3"/>
        <v>0.00011112399046750471</v>
      </c>
      <c r="L106" s="10">
        <f t="shared" si="4"/>
        <v>0.9952289095476468</v>
      </c>
      <c r="M106" s="10">
        <f>_xlfn.LOGNORM.DIST(J106,$I$2,$H$2,FALSE)</f>
        <v>0.0008713969739175562</v>
      </c>
      <c r="N106" s="10">
        <f>_xlfn.LOGNORM.DIST(J106,$I$2,$H$2,TRUE)</f>
        <v>0.733046259476168</v>
      </c>
    </row>
    <row r="107" spans="10:14" ht="15">
      <c r="J107">
        <v>105</v>
      </c>
      <c r="K107" s="10">
        <f t="shared" si="3"/>
        <v>0.0001078105376809885</v>
      </c>
      <c r="L107" s="10">
        <f t="shared" si="4"/>
        <v>0.995338366391117</v>
      </c>
      <c r="M107" s="10">
        <f>_xlfn.LOGNORM.DIST(J107,$I$2,$H$2,FALSE)</f>
        <v>0.0008616798739691117</v>
      </c>
      <c r="N107" s="10">
        <f>_xlfn.LOGNORM.DIST(J107,$I$2,$H$2,TRUE)</f>
        <v>0.7339127815732085</v>
      </c>
    </row>
    <row r="108" spans="10:14" ht="15">
      <c r="J108">
        <v>106</v>
      </c>
      <c r="K108" s="10">
        <f t="shared" si="3"/>
        <v>0.00010461934170741502</v>
      </c>
      <c r="L108" s="10">
        <f t="shared" si="4"/>
        <v>0.995444571371999</v>
      </c>
      <c r="M108" s="10">
        <f>_xlfn.LOGNORM.DIST(J108,$I$2,$H$2,FALSE)</f>
        <v>0.0008521558601695395</v>
      </c>
      <c r="N108" s="10">
        <f>_xlfn.LOGNORM.DIST(J108,$I$2,$H$2,TRUE)</f>
        <v>0.7347696835837411</v>
      </c>
    </row>
    <row r="109" spans="10:14" ht="15">
      <c r="J109">
        <v>107</v>
      </c>
      <c r="K109" s="10">
        <f t="shared" si="3"/>
        <v>0.00010154500542219468</v>
      </c>
      <c r="L109" s="10">
        <f t="shared" si="4"/>
        <v>0.9955476440246751</v>
      </c>
      <c r="M109" s="10">
        <f>_xlfn.LOGNORM.DIST(J109,$I$2,$H$2,FALSE)</f>
        <v>0.000842819394913874</v>
      </c>
      <c r="N109" s="10">
        <f>_xlfn.LOGNORM.DIST(J109,$I$2,$H$2,TRUE)</f>
        <v>0.7356171558074265</v>
      </c>
    </row>
    <row r="110" spans="10:14" ht="15">
      <c r="J110">
        <v>108</v>
      </c>
      <c r="K110" s="10">
        <f t="shared" si="3"/>
        <v>9.858240958240545E-05</v>
      </c>
      <c r="L110" s="10">
        <f t="shared" si="4"/>
        <v>0.9956476986267542</v>
      </c>
      <c r="M110" s="10">
        <f>_xlfn.LOGNORM.DIST(J110,$I$2,$H$2,FALSE)</f>
        <v>0.0008336651478778468</v>
      </c>
      <c r="N110" s="10">
        <f>_xlfn.LOGNORM.DIST(J110,$I$2,$H$2,TRUE)</f>
        <v>0.7364553831107791</v>
      </c>
    </row>
    <row r="111" spans="10:14" ht="15">
      <c r="J111">
        <v>109</v>
      </c>
      <c r="K111" s="10">
        <f t="shared" si="3"/>
        <v>9.572669646837509E-05</v>
      </c>
      <c r="L111" s="10">
        <f t="shared" si="4"/>
        <v>0.9957448444686804</v>
      </c>
      <c r="M111" s="10">
        <f>_xlfn.LOGNORM.DIST(J111,$I$2,$H$2,FALSE)</f>
        <v>0.0008246879864662728</v>
      </c>
      <c r="N111" s="10">
        <f>_xlfn.LOGNORM.DIST(J111,$I$2,$H$2,TRUE)</f>
        <v>0.7372845451296275</v>
      </c>
    </row>
    <row r="112" spans="10:14" ht="15">
      <c r="J112">
        <v>110</v>
      </c>
      <c r="K112" s="10">
        <f t="shared" si="3"/>
        <v>9.297325460905628E-05</v>
      </c>
      <c r="L112" s="10">
        <f t="shared" si="4"/>
        <v>0.9958391861075329</v>
      </c>
      <c r="M112" s="10">
        <f>_xlfn.LOGNORM.DIST(J112,$I$2,$H$2,FALSE)</f>
        <v>0.0008158829667830535</v>
      </c>
      <c r="N112" s="10">
        <f>_xlfn.LOGNORM.DIST(J112,$I$2,$H$2,TRUE)</f>
        <v>0.7381048164622867</v>
      </c>
    </row>
    <row r="113" spans="10:14" ht="15">
      <c r="J113">
        <v>111</v>
      </c>
      <c r="K113" s="10">
        <f t="shared" si="3"/>
        <v>9.031770451142215E-05</v>
      </c>
      <c r="L113" s="10">
        <f t="shared" si="4"/>
        <v>0.9959308236060577</v>
      </c>
      <c r="M113" s="10">
        <f>_xlfn.LOGNORM.DIST(J113,$I$2,$H$2,FALSE)</f>
        <v>0.0008072453250898985</v>
      </c>
      <c r="N113" s="10">
        <f>_xlfn.LOGNORM.DIST(J113,$I$2,$H$2,TRUE)</f>
        <v>0.7389163668539457</v>
      </c>
    </row>
    <row r="114" spans="10:14" ht="15">
      <c r="J114">
        <v>112</v>
      </c>
      <c r="K114" s="10">
        <f t="shared" si="3"/>
        <v>8.775588532054228E-05</v>
      </c>
      <c r="L114" s="10">
        <f t="shared" si="4"/>
        <v>0.9960198527579016</v>
      </c>
      <c r="M114" s="10">
        <f>_xlfn.LOGNORM.DIST(J114,$I$2,$H$2,FALSE)</f>
        <v>0.0007987704697232671</v>
      </c>
      <c r="N114" s="10">
        <f>_xlfn.LOGNORM.DIST(J114,$I$2,$H$2,TRUE)</f>
        <v>0.7397193613727489</v>
      </c>
    </row>
    <row r="115" spans="10:14" ht="15">
      <c r="J115">
        <v>113</v>
      </c>
      <c r="K115" s="10">
        <f t="shared" si="3"/>
        <v>8.528384234291057E-05</v>
      </c>
      <c r="L115" s="10">
        <f t="shared" si="4"/>
        <v>0.9961063652999431</v>
      </c>
      <c r="M115" s="10">
        <f>_xlfn.LOGNORM.DIST(J115,$I$2,$H$2,FALSE)</f>
        <v>0.0007904539734411402</v>
      </c>
      <c r="N115" s="10">
        <f>_xlfn.LOGNORM.DIST(J115,$I$2,$H$2,TRUE)</f>
        <v>0.7405139605780079</v>
      </c>
    </row>
    <row r="116" spans="10:14" ht="15">
      <c r="J116">
        <v>114</v>
      </c>
      <c r="K116" s="10">
        <f t="shared" si="3"/>
        <v>8.289781537095411E-05</v>
      </c>
      <c r="L116" s="10">
        <f t="shared" si="4"/>
        <v>0.9961904491125508</v>
      </c>
      <c r="M116" s="10">
        <f>_xlfn.LOGNORM.DIST(J116,$I$2,$H$2,FALSE)</f>
        <v>0.0007822915661732755</v>
      </c>
      <c r="N116" s="10">
        <f>_xlfn.LOGNORM.DIST(J116,$I$2,$H$2,TRUE)</f>
        <v>0.7413003206809663</v>
      </c>
    </row>
    <row r="117" spans="10:14" ht="15">
      <c r="J117">
        <v>115</v>
      </c>
      <c r="K117" s="10">
        <f t="shared" si="3"/>
        <v>8.05942277515581E-05</v>
      </c>
      <c r="L117" s="10">
        <f t="shared" si="4"/>
        <v>0.9962721884085444</v>
      </c>
      <c r="M117" s="10">
        <f>_xlfn.LOGNORM.DIST(J117,$I$2,$H$2,FALSE)</f>
        <v>0.0007742791281503668</v>
      </c>
      <c r="N117" s="10">
        <f>_xlfn.LOGNORM.DIST(J117,$I$2,$H$2,TRUE)</f>
        <v>0.7420785936985055</v>
      </c>
    </row>
    <row r="118" spans="10:14" ht="15">
      <c r="J118">
        <v>116</v>
      </c>
      <c r="K118" s="10">
        <f t="shared" si="3"/>
        <v>7.836967614593934E-05</v>
      </c>
      <c r="L118" s="10">
        <f t="shared" si="4"/>
        <v>0.9963516639115736</v>
      </c>
      <c r="M118" s="10">
        <f>_xlfn.LOGNORM.DIST(J118,$I$2,$H$2,FALSE)</f>
        <v>0.000766412683389267</v>
      </c>
      <c r="N118" s="10">
        <f>_xlfn.LOGNORM.DIST(J118,$I$2,$H$2,TRUE)</f>
        <v>0.7428489276001591</v>
      </c>
    </row>
    <row r="119" spans="10:14" ht="15">
      <c r="J119">
        <v>117</v>
      </c>
      <c r="K119" s="10">
        <f t="shared" si="3"/>
        <v>7.622092093228427E-05</v>
      </c>
      <c r="L119" s="10">
        <f t="shared" si="4"/>
        <v>0.9964289530245819</v>
      </c>
      <c r="M119" s="10">
        <f>_xlfn.LOGNORM.DIST(J119,$I$2,$H$2,FALSE)</f>
        <v>0.0007586883935129829</v>
      </c>
      <c r="N119" s="10">
        <f>_xlfn.LOGNORM.DIST(J119,$I$2,$H$2,TRUE)</f>
        <v>0.7436114664487823</v>
      </c>
    </row>
    <row r="120" spans="10:14" ht="15">
      <c r="J120">
        <v>118</v>
      </c>
      <c r="K120" s="10">
        <f t="shared" si="3"/>
        <v>7.414487720633292E-05</v>
      </c>
      <c r="L120" s="10">
        <f t="shared" si="4"/>
        <v>0.9965041299889761</v>
      </c>
      <c r="M120" s="10">
        <f>_xlfn.LOGNORM.DIST(J120,$I$2,$H$2,FALSE)</f>
        <v>0.0007511025518855691</v>
      </c>
      <c r="N120" s="10">
        <f>_xlfn.LOGNORM.DIST(J120,$I$2,$H$2,TRUE)</f>
        <v>0.7443663505351998</v>
      </c>
    </row>
    <row r="121" spans="10:14" ht="15">
      <c r="J121">
        <v>119</v>
      </c>
      <c r="K121" s="10">
        <f t="shared" si="3"/>
        <v>7.21386063385173E-05</v>
      </c>
      <c r="L121" s="10">
        <f t="shared" si="4"/>
        <v>0.9965772660350773</v>
      </c>
      <c r="M121" s="10">
        <f>_xlfn.LOGNORM.DIST(J121,$I$2,$H$2,FALSE)</f>
        <v>0.0007436515780434144</v>
      </c>
      <c r="N121" s="10">
        <f>_xlfn.LOGNORM.DIST(J121,$I$2,$H$2,TRUE)</f>
        <v>0.7451137165071392</v>
      </c>
    </row>
    <row r="122" spans="10:14" ht="15">
      <c r="J122">
        <v>120</v>
      </c>
      <c r="K122" s="10">
        <f t="shared" si="3"/>
        <v>7.019930804942089E-05</v>
      </c>
      <c r="L122" s="10">
        <f t="shared" si="4"/>
        <v>0.9966484295243921</v>
      </c>
      <c r="M122" s="10">
        <f>_xlfn.LOGNORM.DIST(J122,$I$2,$H$2,FALSE)</f>
        <v>0.0007363320124056154</v>
      </c>
      <c r="N122" s="10">
        <f>_xlfn.LOGNORM.DIST(J122,$I$2,$H$2,TRUE)</f>
        <v>0.7458536974927344</v>
      </c>
    </row>
    <row r="123" spans="10:14" ht="15">
      <c r="J123">
        <v>121</v>
      </c>
      <c r="K123" s="10">
        <f t="shared" si="3"/>
        <v>6.83243129682044E-05</v>
      </c>
      <c r="L123" s="10">
        <f t="shared" si="4"/>
        <v>0.9967176860842025</v>
      </c>
      <c r="M123" s="10">
        <f>_xlfn.LOGNORM.DIST(J123,$I$2,$H$2,FALSE)</f>
        <v>0.0007291405112473106</v>
      </c>
      <c r="N123" s="10">
        <f>_xlfn.LOGNORM.DIST(J123,$I$2,$H$2,TRUE)</f>
        <v>0.7465864232188762</v>
      </c>
    </row>
    <row r="124" spans="10:14" ht="15">
      <c r="J124">
        <v>122</v>
      </c>
      <c r="K124" s="10">
        <f t="shared" si="3"/>
        <v>6.65110756413066E-05</v>
      </c>
      <c r="L124" s="10">
        <f t="shared" si="4"/>
        <v>0.9967850987349433</v>
      </c>
      <c r="M124" s="10">
        <f>_xlfn.LOGNORM.DIST(J124,$I$2,$H$2,FALSE)</f>
        <v>0.0007220738419208551</v>
      </c>
      <c r="N124" s="10">
        <f>_xlfn.LOGNORM.DIST(J124,$I$2,$H$2,TRUE)</f>
        <v>0.7473120201246564</v>
      </c>
    </row>
    <row r="125" spans="10:14" ht="15">
      <c r="J125">
        <v>123</v>
      </c>
      <c r="K125" s="10">
        <f t="shared" si="3"/>
        <v>6.475716796114536E-05</v>
      </c>
      <c r="L125" s="10">
        <f t="shared" si="4"/>
        <v>0.9968507280107993</v>
      </c>
      <c r="M125" s="10">
        <f>_xlfn.LOGNORM.DIST(J125,$I$2,$H$2,FALSE)</f>
        <v>0.0007151288783107521</v>
      </c>
      <c r="N125" s="10">
        <f>_xlfn.LOGNORM.DIST(J125,$I$2,$H$2,TRUE)</f>
        <v>0.7480306114701546</v>
      </c>
    </row>
    <row r="126" spans="10:14" ht="15">
      <c r="J126">
        <v>124</v>
      </c>
      <c r="K126" s="10">
        <f t="shared" si="3"/>
        <v>6.306027298679817E-05</v>
      </c>
      <c r="L126" s="10">
        <f t="shared" si="4"/>
        <v>0.9969146320739307</v>
      </c>
      <c r="M126" s="10">
        <f>_xlfn.LOGNORM.DIST(J126,$I$2,$H$2,FALSE)</f>
        <v>0.0007083025965091315</v>
      </c>
      <c r="N126" s="10">
        <f>_xlfn.LOGNORM.DIST(J126,$I$2,$H$2,TRUE)</f>
        <v>0.748742317440791</v>
      </c>
    </row>
    <row r="127" spans="10:14" ht="15">
      <c r="J127">
        <v>125</v>
      </c>
      <c r="K127" s="10">
        <f t="shared" si="3"/>
        <v>6.141817913068679E-05</v>
      </c>
      <c r="L127" s="10">
        <f t="shared" si="4"/>
        <v>0.9969768668227029</v>
      </c>
      <c r="M127" s="10">
        <f>_xlfn.LOGNORM.DIST(J127,$I$2,$H$2,FALSE)</f>
        <v>0.0007015920706994058</v>
      </c>
      <c r="N127" s="10">
        <f>_xlfn.LOGNORM.DIST(J127,$I$2,$H$2,TRUE)</f>
        <v>0.7494472552474576</v>
      </c>
    </row>
    <row r="128" spans="10:14" ht="15">
      <c r="J128">
        <v>126</v>
      </c>
      <c r="K128" s="10">
        <f t="shared" si="3"/>
        <v>5.9828774687185085E-05</v>
      </c>
      <c r="L128" s="10">
        <f t="shared" si="4"/>
        <v>0.9970374859942774</v>
      </c>
      <c r="M128" s="10">
        <f>_xlfn.LOGNORM.DIST(J128,$I$2,$H$2,FALSE)</f>
        <v>0.0006949944692365524</v>
      </c>
      <c r="N128" s="10">
        <f>_xlfn.LOGNORM.DIST(J128,$I$2,$H$2,TRUE)</f>
        <v>0.7501455392226342</v>
      </c>
    </row>
    <row r="129" spans="10:14" ht="15">
      <c r="J129">
        <v>127</v>
      </c>
      <c r="K129" s="10">
        <f t="shared" si="3"/>
        <v>5.829004268081157E-05</v>
      </c>
      <c r="L129" s="10">
        <f t="shared" si="4"/>
        <v>0.9970965412618914</v>
      </c>
      <c r="M129" s="10">
        <f>_xlfn.LOGNORM.DIST(J129,$I$2,$H$2,FALSE)</f>
        <v>0.0006885070509131563</v>
      </c>
      <c r="N129" s="10">
        <f>_xlfn.LOGNORM.DIST(J129,$I$2,$H$2,TRUE)</f>
        <v>0.7508372809126787</v>
      </c>
    </row>
    <row r="130" spans="10:14" ht="15">
      <c r="J130">
        <v>128</v>
      </c>
      <c r="K130" s="10">
        <f t="shared" si="3"/>
        <v>5.6800056013273696E-05</v>
      </c>
      <c r="L130" s="10">
        <f t="shared" si="4"/>
        <v>0.9971540823271379</v>
      </c>
      <c r="M130" s="10">
        <f>_xlfn.LOGNORM.DIST(J130,$I$2,$H$2,FALSE)</f>
        <v>0.0006821271614010615</v>
      </c>
      <c r="N130" s="10">
        <f>_xlfn.LOGNORM.DIST(J130,$I$2,$H$2,TRUE)</f>
        <v>0.7515225891664701</v>
      </c>
    </row>
    <row r="131" spans="10:14" ht="15">
      <c r="J131">
        <v>129</v>
      </c>
      <c r="K131" s="10">
        <f t="shared" si="3"/>
        <v>5.535697289010843E-05</v>
      </c>
      <c r="L131" s="10">
        <f t="shared" si="4"/>
        <v>0.9972101570075332</v>
      </c>
      <c r="M131" s="10">
        <f>_xlfn.LOGNORM.DIST(J131,$I$2,$H$2,FALSE)</f>
        <v>0.0006758522298590836</v>
      </c>
      <c r="N131" s="10">
        <f>_xlfn.LOGNORM.DIST(J131,$I$2,$H$2,TRUE)</f>
        <v>0.7522015702205793</v>
      </c>
    </row>
    <row r="132" spans="10:14" ht="15">
      <c r="J132">
        <v>130</v>
      </c>
      <c r="K132" s="10">
        <f aca="true" t="shared" si="5" ref="K132:K195">_xlfn.LOGNORM.DIST(J132,$F$2,$G$2,FALSE)</f>
        <v>5.3959032509025226E-05</v>
      </c>
      <c r="L132" s="10">
        <f aca="true" t="shared" si="6" ref="L132:L195">_xlfn.LOGNORM.DIST(J132,$F$2,$G$2,TRUE)</f>
        <v>0.9972648113196444</v>
      </c>
      <c r="M132" s="10">
        <f>_xlfn.LOGNORM.DIST(J132,$I$2,$H$2,FALSE)</f>
        <v>0.0006696797656978433</v>
      </c>
      <c r="N132" s="10">
        <f>_xlfn.LOGNORM.DIST(J132,$I$2,$H$2,TRUE)</f>
        <v>0.7528743277811247</v>
      </c>
    </row>
    <row r="133" spans="10:14" ht="15">
      <c r="J133">
        <v>131</v>
      </c>
      <c r="K133" s="10">
        <f t="shared" si="5"/>
        <v>5.260455099331946E-05</v>
      </c>
      <c r="L133" s="10">
        <f t="shared" si="6"/>
        <v>0.9973180895580279</v>
      </c>
      <c r="M133" s="10">
        <f>_xlfn.LOGNORM.DIST(J133,$I$2,$H$2,FALSE)</f>
        <v>0.0006636073554932973</v>
      </c>
      <c r="N133" s="10">
        <f>_xlfn.LOGNORM.DIST(J133,$I$2,$H$2,TRUE)</f>
        <v>0.7535409631024694</v>
      </c>
    </row>
    <row r="134" spans="10:14" ht="15">
      <c r="J134">
        <v>132</v>
      </c>
      <c r="K134" s="10">
        <f t="shared" si="5"/>
        <v>5.129191755488974E-05</v>
      </c>
      <c r="L134" s="10">
        <f t="shared" si="6"/>
        <v>0.9973700343702185</v>
      </c>
      <c r="M134" s="10">
        <f>_xlfn.LOGNORM.DIST(J134,$I$2,$H$2,FALSE)</f>
        <v>0.0006576326600410919</v>
      </c>
      <c r="N134" s="10">
        <f>_xlfn.LOGNORM.DIST(J134,$I$2,$H$2,TRUE)</f>
        <v>0.7542015750629021</v>
      </c>
    </row>
    <row r="135" spans="10:14" ht="15">
      <c r="J135">
        <v>133</v>
      </c>
      <c r="K135" s="10">
        <f t="shared" si="5"/>
        <v>5.001959087245328E-05</v>
      </c>
      <c r="L135" s="10">
        <f t="shared" si="6"/>
        <v>0.9974206868279895</v>
      </c>
      <c r="M135" s="10">
        <f>_xlfn.LOGNORM.DIST(J135,$I$2,$H$2,FALSE)</f>
        <v>0.000651753411544312</v>
      </c>
      <c r="N135" s="10">
        <f>_xlfn.LOGNORM.DIST(J135,$I$2,$H$2,TRUE)</f>
        <v>0.75485626023744</v>
      </c>
    </row>
    <row r="136" spans="10:14" ht="15">
      <c r="J136">
        <v>134</v>
      </c>
      <c r="K136" s="10">
        <f t="shared" si="5"/>
        <v>4.878609567156348E-05</v>
      </c>
      <c r="L136" s="10">
        <f t="shared" si="6"/>
        <v>0.9974700864950928</v>
      </c>
      <c r="M136" s="10">
        <f>_xlfn.LOGNORM.DIST(J136,$I$2,$H$2,FALSE)</f>
        <v>0.0006459674109276338</v>
      </c>
      <c r="N136" s="10">
        <f>_xlfn.LOGNORM.DIST(J136,$I$2,$H$2,TRUE)</f>
        <v>0.7555051129678825</v>
      </c>
    </row>
    <row r="137" spans="10:14" ht="15">
      <c r="J137">
        <v>135</v>
      </c>
      <c r="K137" s="10">
        <f t="shared" si="5"/>
        <v>4.7590019493935685E-05</v>
      </c>
      <c r="L137" s="10">
        <f t="shared" si="6"/>
        <v>0.9975182714916765</v>
      </c>
      <c r="M137" s="10">
        <f>_xlfn.LOGNORM.DIST(J137,$I$2,$H$2,FALSE)</f>
        <v>0.0006402725252713415</v>
      </c>
      <c r="N137" s="10">
        <f>_xlfn.LOGNORM.DIST(J137,$I$2,$H$2,TRUE)</f>
        <v>0.7561482254302411</v>
      </c>
    </row>
    <row r="138" spans="10:14" ht="15">
      <c r="J138">
        <v>136</v>
      </c>
      <c r="K138" s="10">
        <f t="shared" si="5"/>
        <v>4.643000964444885E-05</v>
      </c>
      <c r="L138" s="10">
        <f t="shared" si="6"/>
        <v>0.9975652785555583</v>
      </c>
      <c r="M138" s="10">
        <f>_xlfn.LOGNORM.DIST(J138,$I$2,$H$2,FALSE)</f>
        <v>0.0006346666853590095</v>
      </c>
      <c r="N138" s="10">
        <f>_xlfn.LOGNORM.DIST(J138,$I$2,$H$2,TRUE)</f>
        <v>0.7567856876996583</v>
      </c>
    </row>
    <row r="139" spans="10:14" ht="15">
      <c r="J139">
        <v>137</v>
      </c>
      <c r="K139" s="10">
        <f t="shared" si="5"/>
        <v>4.530477030496849E-05</v>
      </c>
      <c r="L139" s="10">
        <f t="shared" si="6"/>
        <v>0.9976111431005339</v>
      </c>
      <c r="M139" s="10">
        <f>_xlfn.LOGNORM.DIST(J139,$I$2,$H$2,FALSE)</f>
        <v>0.0006291478833330423</v>
      </c>
      <c r="N139" s="10">
        <f>_xlfn.LOGNORM.DIST(J139,$I$2,$H$2,TRUE)</f>
        <v>0.7574175878129311</v>
      </c>
    </row>
    <row r="140" spans="10:14" ht="15">
      <c r="J140">
        <v>138</v>
      </c>
      <c r="K140" s="10">
        <f t="shared" si="5"/>
        <v>4.421305980486851E-05</v>
      </c>
      <c r="L140" s="10">
        <f t="shared" si="6"/>
        <v>0.9976558992718754</v>
      </c>
      <c r="M140" s="10">
        <f>_xlfn.LOGNORM.DIST(J140,$I$2,$H$2,FALSE)</f>
        <v>0.0006237141704525815</v>
      </c>
      <c r="N140" s="10">
        <f>_xlfn.LOGNORM.DIST(J140,$I$2,$H$2,TRUE)</f>
        <v>0.7580440118287399</v>
      </c>
    </row>
    <row r="141" spans="10:14" ht="15">
      <c r="J141">
        <v>139</v>
      </c>
      <c r="K141" s="10">
        <f t="shared" si="5"/>
        <v>4.31536880388075E-05</v>
      </c>
      <c r="L141" s="10">
        <f t="shared" si="6"/>
        <v>0.997699579999176</v>
      </c>
      <c r="M141" s="10">
        <f>_xlfn.LOGNORM.DIST(J141,$I$2,$H$2,FALSE)</f>
        <v>0.0006183636549486388</v>
      </c>
      <c r="N141" s="10">
        <f>_xlfn.LOGNORM.DIST(J141,$I$2,$H$2,TRUE)</f>
        <v>0.758665043885685</v>
      </c>
    </row>
    <row r="142" spans="10:14" ht="15">
      <c r="J142">
        <v>140</v>
      </c>
      <c r="K142" s="10">
        <f t="shared" si="5"/>
        <v>4.2125514022933526E-05</v>
      </c>
      <c r="L142" s="10">
        <f t="shared" si="6"/>
        <v>0.9977422170466831</v>
      </c>
      <c r="M142" s="10">
        <f>_xlfn.LOGNORM.DIST(J142,$I$2,$H$2,FALSE)</f>
        <v>0.0006130944999715476</v>
      </c>
      <c r="N142" s="10">
        <f>_xlfn.LOGNORM.DIST(J142,$I$2,$H$2,TRUE)</f>
        <v>0.7592807662582246</v>
      </c>
    </row>
    <row r="143" spans="10:14" ht="15">
      <c r="J143">
        <v>141</v>
      </c>
      <c r="K143" s="10">
        <f t="shared" si="5"/>
        <v>4.1127443581280134E-05</v>
      </c>
      <c r="L143" s="10">
        <f t="shared" si="6"/>
        <v>0.9977838410612511</v>
      </c>
      <c r="M143" s="10">
        <f>_xlfn.LOGNORM.DIST(J143,$I$2,$H$2,FALSE)</f>
        <v>0.0006079049216261866</v>
      </c>
      <c r="N143" s="10">
        <f>_xlfn.LOGNORM.DIST(J143,$I$2,$H$2,TRUE)</f>
        <v>0.7598912594106046</v>
      </c>
    </row>
    <row r="144" spans="10:14" ht="15">
      <c r="J144">
        <v>142</v>
      </c>
      <c r="K144" s="10">
        <f t="shared" si="5"/>
        <v>4.015842715465126E-05</v>
      </c>
      <c r="L144" s="10">
        <f t="shared" si="6"/>
        <v>0.9978244816180448</v>
      </c>
      <c r="M144" s="10">
        <f>_xlfn.LOGNORM.DIST(J144,$I$2,$H$2,FALSE)</f>
        <v>0.0006027931870905899</v>
      </c>
      <c r="N144" s="10">
        <f>_xlfn.LOGNORM.DIST(J144,$I$2,$H$2,TRUE)</f>
        <v>0.7604966020488662</v>
      </c>
    </row>
    <row r="145" spans="10:14" ht="15">
      <c r="J145">
        <v>143</v>
      </c>
      <c r="K145" s="10">
        <f t="shared" si="5"/>
        <v>3.921745772479423E-05</v>
      </c>
      <c r="L145" s="10">
        <f t="shared" si="6"/>
        <v>0.9978641672641086</v>
      </c>
      <c r="M145" s="10">
        <f>_xlfn.LOGNORM.DIST(J145,$I$2,$H$2,FALSE)</f>
        <v>0.0005977576128138964</v>
      </c>
      <c r="N145" s="10">
        <f>_xlfn.LOGNORM.DIST(J145,$I$2,$H$2,TRUE)</f>
        <v>0.7610968711710107</v>
      </c>
    </row>
    <row r="146" spans="10:14" ht="15">
      <c r="J146">
        <v>144</v>
      </c>
      <c r="K146" s="10">
        <f t="shared" si="5"/>
        <v>3.830356884712534E-05</v>
      </c>
      <c r="L146" s="10">
        <f t="shared" si="6"/>
        <v>0.9979029255599151</v>
      </c>
      <c r="M146" s="10">
        <f>_xlfn.LOGNORM.DIST(J146,$I$2,$H$2,FALSE)</f>
        <v>0.0005927965627897468</v>
      </c>
      <c r="N146" s="10">
        <f>_xlfn.LOGNORM.DIST(J146,$I$2,$H$2,TRUE)</f>
        <v>0.7616921421154017</v>
      </c>
    </row>
    <row r="147" spans="10:14" ht="15">
      <c r="J147">
        <v>145</v>
      </c>
      <c r="K147" s="10">
        <f t="shared" si="5"/>
        <v>3.741583278570677E-05</v>
      </c>
      <c r="L147" s="10">
        <f t="shared" si="6"/>
        <v>0.9979407831189979</v>
      </c>
      <c r="M147" s="10">
        <f>_xlfn.LOGNORM.DIST(J147,$I$2,$H$2,FALSE)</f>
        <v>0.0005879084469014849</v>
      </c>
      <c r="N147" s="10">
        <f>_xlfn.LOGNORM.DIST(J147,$I$2,$H$2,TRUE)</f>
        <v>0.7622824886074766</v>
      </c>
    </row>
    <row r="148" spans="10:14" ht="15">
      <c r="J148">
        <v>146</v>
      </c>
      <c r="K148" s="10">
        <f t="shared" si="5"/>
        <v>3.655335874457088E-05</v>
      </c>
      <c r="L148" s="10">
        <f t="shared" si="6"/>
        <v>0.9979777656457682</v>
      </c>
      <c r="M148" s="10">
        <f>_xlfn.LOGNORM.DIST(J148,$I$2,$H$2,FALSE)</f>
        <v>0.0005830917193357179</v>
      </c>
      <c r="N148" s="10">
        <f>_xlfn.LOGNORM.DIST(J148,$I$2,$H$2,TRUE)</f>
        <v>0.7628679828048368</v>
      </c>
    </row>
    <row r="149" spans="10:14" ht="15">
      <c r="J149">
        <v>147</v>
      </c>
      <c r="K149" s="10">
        <f t="shared" si="5"/>
        <v>3.5715291189869776E-05</v>
      </c>
      <c r="L149" s="10">
        <f t="shared" si="6"/>
        <v>0.9980138979716086</v>
      </c>
      <c r="M149" s="10">
        <f>_xlfn.LOGNORM.DIST(J149,$I$2,$H$2,FALSE)</f>
        <v>0.0005783448770609592</v>
      </c>
      <c r="N149" s="10">
        <f>_xlfn.LOGNORM.DIST(J149,$I$2,$H$2,TRUE)</f>
        <v>0.763448695340786</v>
      </c>
    </row>
    <row r="150" spans="10:14" ht="15">
      <c r="J150">
        <v>148</v>
      </c>
      <c r="K150" s="10">
        <f t="shared" si="5"/>
        <v>3.4900808257668925E-05</v>
      </c>
      <c r="L150" s="10">
        <f t="shared" si="6"/>
        <v>0.9980492040893316</v>
      </c>
      <c r="M150" s="10">
        <f>_xlfn.LOGNORM.DIST(J150,$I$2,$H$2,FALSE)</f>
        <v>0.0005736664583682897</v>
      </c>
      <c r="N150" s="10">
        <f>_xlfn.LOGNORM.DIST(J150,$I$2,$H$2,TRUE)</f>
        <v>0.764024695366376</v>
      </c>
    </row>
    <row r="151" spans="10:14" ht="15">
      <c r="J151">
        <v>149</v>
      </c>
      <c r="K151" s="10">
        <f t="shared" si="5"/>
        <v>3.410912024253231E-05</v>
      </c>
      <c r="L151" s="10">
        <f t="shared" si="6"/>
        <v>0.9980837071860883</v>
      </c>
      <c r="M151" s="10">
        <f>_xlfn.LOGNORM.DIST(J151,$I$2,$H$2,FALSE)</f>
        <v>0.0005690550414710801</v>
      </c>
      <c r="N151" s="10">
        <f>_xlfn.LOGNORM.DIST(J151,$I$2,$H$2,TRUE)</f>
        <v>0.7645960505910258</v>
      </c>
    </row>
    <row r="152" spans="10:14" ht="15">
      <c r="J152">
        <v>150</v>
      </c>
      <c r="K152" s="10">
        <f t="shared" si="5"/>
        <v>3.3339468162349234E-05</v>
      </c>
      <c r="L152" s="10">
        <f t="shared" si="6"/>
        <v>0.9981174296748022</v>
      </c>
      <c r="M152" s="10">
        <f>_xlfn.LOGNORM.DIST(J152,$I$2,$H$2,FALSE)</f>
        <v>0.0005645092431610593</v>
      </c>
      <c r="N152" s="10">
        <f>_xlfn.LOGNORM.DIST(J152,$I$2,$H$2,TRUE)</f>
        <v>0.7651628273217663</v>
      </c>
    </row>
    <row r="153" spans="10:14" ht="15">
      <c r="J153">
        <v>151</v>
      </c>
      <c r="K153" s="10">
        <f t="shared" si="5"/>
        <v>3.259112239512978E-05</v>
      </c>
      <c r="L153" s="10">
        <f t="shared" si="6"/>
        <v>0.9981503932242056</v>
      </c>
      <c r="M153" s="10">
        <f>_xlfn.LOGNORM.DIST(J153,$I$2,$H$2,FALSE)</f>
        <v>0.0005600277175180578</v>
      </c>
      <c r="N153" s="10">
        <f>_xlfn.LOGNORM.DIST(J153,$I$2,$H$2,TRUE)</f>
        <v>0.7657250905011698</v>
      </c>
    </row>
    <row r="154" spans="10:14" ht="15">
      <c r="J154">
        <v>152</v>
      </c>
      <c r="K154" s="10">
        <f t="shared" si="5"/>
        <v>3.1863381383767886E-05</v>
      </c>
      <c r="L154" s="10">
        <f t="shared" si="6"/>
        <v>0.9981826187875463</v>
      </c>
      <c r="M154" s="10">
        <f>_xlfn.LOGNORM.DIST(J154,$I$2,$H$2,FALSE)</f>
        <v>0.0005556091546709926</v>
      </c>
      <c r="N154" s="10">
        <f>_xlfn.LOGNORM.DIST(J154,$I$2,$H$2,TRUE)</f>
        <v>0.7662829037440138</v>
      </c>
    </row>
    <row r="155" spans="10:14" ht="15">
      <c r="J155">
        <v>153</v>
      </c>
      <c r="K155" s="10">
        <f t="shared" si="5"/>
        <v>3.1155570405004475E-05</v>
      </c>
      <c r="L155" s="10">
        <f t="shared" si="6"/>
        <v>0.9982141266300323</v>
      </c>
      <c r="M155" s="10">
        <f>_xlfn.LOGNORM.DIST(J155,$I$2,$H$2,FALSE)</f>
        <v>0.0005512522796077044</v>
      </c>
      <c r="N155" s="10">
        <f>_xlfn.LOGNORM.DIST(J155,$I$2,$H$2,TRUE)</f>
        <v>0.7668363293727317</v>
      </c>
    </row>
    <row r="156" spans="10:14" ht="15">
      <c r="J156">
        <v>154</v>
      </c>
      <c r="K156" s="10">
        <f t="shared" si="5"/>
        <v>3.0467040399061698E-05</v>
      </c>
      <c r="L156" s="10">
        <f t="shared" si="6"/>
        <v>0.9982449363550746</v>
      </c>
      <c r="M156" s="10">
        <f>_xlfn.LOGNORM.DIST(J156,$I$2,$H$2,FALSE)</f>
        <v>0.0005469558510314537</v>
      </c>
      <c r="N156" s="10">
        <f>_xlfn.LOGNORM.DIST(J156,$I$2,$H$2,TRUE)</f>
        <v>0.7673854284516959</v>
      </c>
    </row>
    <row r="157" spans="10:14" ht="15">
      <c r="J157">
        <v>155</v>
      </c>
      <c r="K157" s="10">
        <f t="shared" si="5"/>
        <v>2.9797166856628635E-05</v>
      </c>
      <c r="L157" s="10">
        <f t="shared" si="6"/>
        <v>0.9982750669293906</v>
      </c>
      <c r="M157" s="10">
        <f>_xlfn.LOGNORM.DIST(J157,$I$2,$H$2,FALSE)</f>
        <v>0.0005427186602619316</v>
      </c>
      <c r="N157" s="10">
        <f>_xlfn.LOGNORM.DIST(J157,$I$2,$H$2,TRUE)</f>
        <v>0.7679302608203796</v>
      </c>
    </row>
    <row r="158" spans="10:14" ht="15">
      <c r="J158">
        <v>156</v>
      </c>
      <c r="K158" s="10">
        <f t="shared" si="5"/>
        <v>2.9145348760077305E-05</v>
      </c>
      <c r="L158" s="10">
        <f t="shared" si="6"/>
        <v>0.99830453670702</v>
      </c>
      <c r="M158" s="10">
        <f>_xlfn.LOGNORM.DIST(J158,$I$2,$H$2,FALSE)</f>
        <v>0.0005385395301788037</v>
      </c>
      <c r="N158" s="10">
        <f>_xlfn.LOGNORM.DIST(J158,$I$2,$H$2,TRUE)</f>
        <v>0.7684708851254425</v>
      </c>
    </row>
    <row r="159" spans="10:14" ht="15">
      <c r="J159">
        <v>157</v>
      </c>
      <c r="K159" s="10">
        <f t="shared" si="5"/>
        <v>2.8511007575978563E-05</v>
      </c>
      <c r="L159" s="10">
        <f t="shared" si="6"/>
        <v>0.9983333634523092</v>
      </c>
      <c r="M159" s="10">
        <f>_xlfn.LOGNORM.DIST(J159,$I$2,$H$2,FALSE)</f>
        <v>0.0005344173142058714</v>
      </c>
      <c r="N159" s="10">
        <f>_xlfn.LOGNORM.DIST(J159,$I$2,$H$2,TRUE)</f>
        <v>0.7690073588517788</v>
      </c>
    </row>
    <row r="160" spans="10:14" ht="15">
      <c r="J160">
        <v>158</v>
      </c>
      <c r="K160" s="10">
        <f t="shared" si="5"/>
        <v>2.7893586296155632E-05</v>
      </c>
      <c r="L160" s="10">
        <f t="shared" si="6"/>
        <v>0.9983615643619111</v>
      </c>
      <c r="M160" s="10">
        <f>_xlfn.LOGNORM.DIST(J160,$I$2,$H$2,FALSE)</f>
        <v>0.0005303508953340558</v>
      </c>
      <c r="N160" s="10">
        <f>_xlfn.LOGNORM.DIST(J160,$I$2,$H$2,TRUE)</f>
        <v>0.76953973835257</v>
      </c>
    </row>
    <row r="161" spans="10:14" ht="15">
      <c r="J161">
        <v>159</v>
      </c>
      <c r="K161" s="10">
        <f t="shared" si="5"/>
        <v>2.7292548524683698E-05</v>
      </c>
      <c r="L161" s="10">
        <f t="shared" si="6"/>
        <v>0.9983891560858515</v>
      </c>
      <c r="M161" s="10">
        <f>_xlfn.LOGNORM.DIST(J161,$I$2,$H$2,FALSE)</f>
        <v>0.0005263391851814757</v>
      </c>
      <c r="N161" s="10">
        <f>_xlfn.LOGNORM.DIST(J161,$I$2,$H$2,TRUE)</f>
        <v>0.7700680788783787</v>
      </c>
    </row>
    <row r="162" spans="10:14" ht="15">
      <c r="J162">
        <v>160</v>
      </c>
      <c r="K162" s="10">
        <f t="shared" si="5"/>
        <v>2.6707377608388785E-05</v>
      </c>
      <c r="L162" s="10">
        <f t="shared" si="6"/>
        <v>0.9984161547477022</v>
      </c>
      <c r="M162" s="10">
        <f>_xlfn.LOGNORM.DIST(J162,$I$2,$H$2,FALSE)</f>
        <v>0.0005223811230890037</v>
      </c>
      <c r="N162" s="10">
        <f>_xlfn.LOGNORM.DIST(J162,$I$2,$H$2,TRUE)</f>
        <v>0.7705924346053213</v>
      </c>
    </row>
    <row r="163" spans="10:14" ht="15">
      <c r="J163">
        <v>161</v>
      </c>
      <c r="K163" s="10">
        <f t="shared" si="5"/>
        <v>2.6137575808546925E-05</v>
      </c>
      <c r="L163" s="10">
        <f t="shared" si="6"/>
        <v>0.9984425759639058</v>
      </c>
      <c r="M163" s="10">
        <f>_xlfn.LOGNORM.DIST(J163,$I$2,$H$2,FALSE)</f>
        <v>0.0005184756752497456</v>
      </c>
      <c r="N163" s="10">
        <f>_xlfn.LOGNORM.DIST(J163,$I$2,$H$2,TRUE)</f>
        <v>0.7711128586623521</v>
      </c>
    </row>
    <row r="164" spans="10:14" ht="15">
      <c r="J164">
        <v>162</v>
      </c>
      <c r="K164" s="10">
        <f t="shared" si="5"/>
        <v>2.5582663511618153E-05</v>
      </c>
      <c r="L164" s="10">
        <f t="shared" si="6"/>
        <v>0.9984684348622939</v>
      </c>
      <c r="M164" s="10">
        <f>_xlfn.LOGNORM.DIST(J164,$I$2,$H$2,FALSE)</f>
        <v>0.0005146218338709771</v>
      </c>
      <c r="N164" s="10">
        <f>_xlfn.LOGNORM.DIST(J164,$I$2,$H$2,TRUE)</f>
        <v>0.7716294031576941</v>
      </c>
    </row>
    <row r="165" spans="10:14" ht="15">
      <c r="J165">
        <v>163</v>
      </c>
      <c r="K165" s="10">
        <f t="shared" si="5"/>
        <v>2.5042178476971495E-05</v>
      </c>
      <c r="L165" s="10">
        <f t="shared" si="6"/>
        <v>0.9984937460998314</v>
      </c>
      <c r="M165" s="10">
        <f>_xlfn.LOGNORM.DIST(J165,$I$2,$H$2,FALSE)</f>
        <v>0.0005108186163671243</v>
      </c>
      <c r="N165" s="10">
        <f>_xlfn.LOGNORM.DIST(J165,$I$2,$H$2,TRUE)</f>
        <v>0.7721421192044476</v>
      </c>
    </row>
    <row r="166" spans="10:14" ht="15">
      <c r="J166">
        <v>164</v>
      </c>
      <c r="K166" s="10">
        <f t="shared" si="5"/>
        <v>2.4515675119678476E-05</v>
      </c>
      <c r="L166" s="10">
        <f t="shared" si="6"/>
        <v>0.9985185238796295</v>
      </c>
      <c r="M166" s="10">
        <f>_xlfn.LOGNORM.DIST(J166,$I$2,$H$2,FALSE)</f>
        <v>0.000507065064582489</v>
      </c>
      <c r="N166" s="10">
        <f>_xlfn.LOGNORM.DIST(J166,$I$2,$H$2,TRUE)</f>
        <v>0.7726510569454051</v>
      </c>
    </row>
    <row r="167" spans="10:14" ht="15">
      <c r="J167">
        <v>165</v>
      </c>
      <c r="K167" s="10">
        <f t="shared" si="5"/>
        <v>2.4002723826560343E-05</v>
      </c>
      <c r="L167" s="10">
        <f t="shared" si="6"/>
        <v>0.9985427819672554</v>
      </c>
      <c r="M167" s="10">
        <f>_xlfn.LOGNORM.DIST(J167,$I$2,$H$2,FALSE)</f>
        <v>0.000503360244042406</v>
      </c>
      <c r="N167" s="10">
        <f>_xlfn.LOGNORM.DIST(J167,$I$2,$H$2,TRUE)</f>
        <v>0.7731562655771057</v>
      </c>
    </row>
    <row r="168" spans="10:14" ht="15">
      <c r="J168">
        <v>166</v>
      </c>
      <c r="K168" s="10">
        <f t="shared" si="5"/>
        <v>2.3502910303777066E-05</v>
      </c>
      <c r="L168" s="10">
        <f t="shared" si="6"/>
        <v>0.9985665337063762</v>
      </c>
      <c r="M168" s="10">
        <f>_xlfn.LOGNORM.DIST(J168,$I$2,$H$2,FALSE)</f>
        <v>0.0004997032432316754</v>
      </c>
      <c r="N168" s="10">
        <f>_xlfn.LOGNORM.DIST(J168,$I$2,$H$2,TRUE)</f>
        <v>0.7736577933731524</v>
      </c>
    </row>
    <row r="169" spans="10:14" ht="15">
      <c r="J169">
        <v>167</v>
      </c>
      <c r="K169" s="10">
        <f t="shared" si="5"/>
        <v>2.301583495434671E-05</v>
      </c>
      <c r="L169" s="10">
        <f t="shared" si="6"/>
        <v>0.9985897920337641</v>
      </c>
      <c r="M169" s="10">
        <f>_xlfn.LOGNORM.DIST(J169,$I$2,$H$2,FALSE)</f>
        <v>0.0004960931728990963</v>
      </c>
      <c r="N169" s="10">
        <f>_xlfn.LOGNORM.DIST(J169,$I$2,$H$2,TRUE)</f>
        <v>0.774155687706822</v>
      </c>
    </row>
    <row r="170" spans="10:14" ht="15">
      <c r="J170">
        <v>168</v>
      </c>
      <c r="K170" s="10">
        <f t="shared" si="5"/>
        <v>2.2541112284067372E-05</v>
      </c>
      <c r="L170" s="10">
        <f t="shared" si="6"/>
        <v>0.9986125694936941</v>
      </c>
      <c r="M170" s="10">
        <f>_xlfn.LOGNORM.DIST(J170,$I$2,$H$2,FALSE)</f>
        <v>0.0004925291653870054</v>
      </c>
      <c r="N170" s="10">
        <f>_xlfn.LOGNORM.DIST(J170,$I$2,$H$2,TRUE)</f>
        <v>0.7746499950729914</v>
      </c>
    </row>
    <row r="171" spans="10:14" ht="15">
      <c r="J171">
        <v>169</v>
      </c>
      <c r="K171" s="10">
        <f t="shared" si="5"/>
        <v>2.2078370334407025E-05</v>
      </c>
      <c r="L171" s="10">
        <f t="shared" si="6"/>
        <v>0.9986348782517614</v>
      </c>
      <c r="M171" s="10">
        <f>_xlfn.LOGNORM.DIST(J171,$I$2,$H$2,FALSE)</f>
        <v>0.0004890103739848015</v>
      </c>
      <c r="N171" s="10">
        <f>_xlfn.LOGNORM.DIST(J171,$I$2,$H$2,TRUE)</f>
        <v>0.7751407611094068</v>
      </c>
    </row>
    <row r="172" spans="10:14" ht="15">
      <c r="J172">
        <v>170</v>
      </c>
      <c r="K172" s="10">
        <f t="shared" si="5"/>
        <v>2.1627250141001396E-05</v>
      </c>
      <c r="L172" s="10">
        <f t="shared" si="6"/>
        <v>0.9986567301081432</v>
      </c>
      <c r="M172" s="10">
        <f>_xlfn.LOGNORM.DIST(J172,$I$2,$H$2,FALSE)</f>
        <v>0.0004855359723054475</v>
      </c>
      <c r="N172" s="10">
        <f>_xlfn.LOGNORM.DIST(J172,$I$2,$H$2,TRUE)</f>
        <v>0.7756280306173161</v>
      </c>
    </row>
    <row r="173" spans="10:14" ht="15">
      <c r="J173">
        <v>171</v>
      </c>
      <c r="K173" s="10">
        <f t="shared" si="5"/>
        <v>2.118740521647615E-05</v>
      </c>
      <c r="L173" s="10">
        <f t="shared" si="6"/>
        <v>0.9986781365103332</v>
      </c>
      <c r="M173" s="10">
        <f>_xlfn.LOGNORM.DIST(J173,$I$2,$H$2,FALSE)</f>
        <v>0.0004821051536840095</v>
      </c>
      <c r="N173" s="10">
        <f>_xlfn.LOGNORM.DIST(J173,$I$2,$H$2,TRUE)</f>
        <v>0.776111847581491</v>
      </c>
    </row>
    <row r="174" spans="10:14" ht="15">
      <c r="J174">
        <v>172</v>
      </c>
      <c r="K174" s="10">
        <f t="shared" si="5"/>
        <v>2.0758501056382844E-05</v>
      </c>
      <c r="L174" s="10">
        <f t="shared" si="6"/>
        <v>0.9986991085653697</v>
      </c>
      <c r="M174" s="10">
        <f>_xlfn.LOGNORM.DIST(J174,$I$2,$H$2,FALSE)</f>
        <v>0.0004787171305973356</v>
      </c>
      <c r="N174" s="10">
        <f>_xlfn.LOGNORM.DIST(J174,$I$2,$H$2,TRUE)</f>
        <v>0.776592255189656</v>
      </c>
    </row>
    <row r="175" spans="10:14" ht="15">
      <c r="J175">
        <v>173</v>
      </c>
      <c r="K175" s="10">
        <f t="shared" si="5"/>
        <v>2.034021466710003E-05</v>
      </c>
      <c r="L175" s="10">
        <f t="shared" si="6"/>
        <v>0.9987196570515801</v>
      </c>
      <c r="M175" s="10">
        <f>_xlfn.LOGNORM.DIST(J175,$I$2,$H$2,FALSE)</f>
        <v>0.0004753711341040064</v>
      </c>
      <c r="N175" s="10">
        <f>_xlfn.LOGNORM.DIST(J175,$I$2,$H$2,TRUE)</f>
        <v>0.7770692958513497</v>
      </c>
    </row>
    <row r="176" spans="10:14" ht="15">
      <c r="J176">
        <v>174</v>
      </c>
      <c r="K176" s="10">
        <f t="shared" si="5"/>
        <v>1.9932234114618657E-05</v>
      </c>
      <c r="L176" s="10">
        <f t="shared" si="6"/>
        <v>0.9987397924298648</v>
      </c>
      <c r="M176" s="10">
        <f>_xlfn.LOGNORM.DIST(J176,$I$2,$H$2,FALSE)</f>
        <v>0.00047206641330375753</v>
      </c>
      <c r="N176" s="10">
        <f>_xlfn.LOGNORM.DIST(J176,$I$2,$H$2,TRUE)</f>
        <v>0.7775430112162337</v>
      </c>
    </row>
    <row r="177" spans="10:14" ht="15">
      <c r="J177">
        <v>175</v>
      </c>
      <c r="K177" s="10">
        <f t="shared" si="5"/>
        <v>1.9534258093183916E-05</v>
      </c>
      <c r="L177" s="10">
        <f t="shared" si="6"/>
        <v>0.9987595248545396</v>
      </c>
      <c r="M177" s="10">
        <f>_xlfn.LOGNORM.DIST(J177,$I$2,$H$2,FALSE)</f>
        <v>0.00046880223481555767</v>
      </c>
      <c r="N177" s="10">
        <f>_xlfn.LOGNORM.DIST(J177,$I$2,$H$2,TRUE)</f>
        <v>0.7780134421918722</v>
      </c>
    </row>
    <row r="178" spans="10:14" ht="15">
      <c r="J178">
        <v>176</v>
      </c>
      <c r="K178" s="10">
        <f t="shared" si="5"/>
        <v>1.914599551282709E-05</v>
      </c>
      <c r="L178" s="10">
        <f t="shared" si="6"/>
        <v>0.9987788641837557</v>
      </c>
      <c r="M178" s="10">
        <f>_xlfn.LOGNORM.DIST(J178,$I$2,$H$2,FALSE)</f>
        <v>0.00046557788227364</v>
      </c>
      <c r="N178" s="10">
        <f>_xlfn.LOGNORM.DIST(J178,$I$2,$H$2,TRUE)</f>
        <v>0.7784806289609966</v>
      </c>
    </row>
    <row r="179" spans="10:14" ht="15">
      <c r="J179">
        <v>177</v>
      </c>
      <c r="K179" s="10">
        <f t="shared" si="5"/>
        <v>1.8767165104866057E-05</v>
      </c>
      <c r="L179" s="10">
        <f t="shared" si="6"/>
        <v>0.9987978199895178</v>
      </c>
      <c r="M179" s="10">
        <f>_xlfn.LOGNORM.DIST(J179,$I$2,$H$2,FALSE)</f>
        <v>0.00046239265584073437</v>
      </c>
      <c r="N179" s="10">
        <f>_xlfn.LOGNORM.DIST(J179,$I$2,$H$2,TRUE)</f>
        <v>0.7789446109982774</v>
      </c>
    </row>
    <row r="180" spans="10:14" ht="15">
      <c r="J180">
        <v>178</v>
      </c>
      <c r="K180" s="10">
        <f t="shared" si="5"/>
        <v>1.8397495044509915E-05</v>
      </c>
      <c r="L180" s="10">
        <f t="shared" si="6"/>
        <v>0.9988164015673138</v>
      </c>
      <c r="M180" s="10">
        <f>_xlfn.LOGNORM.DIST(J180,$I$2,$H$2,FALSE)</f>
        <v>0.0004592458717378421</v>
      </c>
      <c r="N180" s="10">
        <f>_xlfn.LOGNORM.DIST(J180,$I$2,$H$2,TRUE)</f>
        <v>0.7794054270866148</v>
      </c>
    </row>
    <row r="181" spans="10:14" ht="15">
      <c r="J181">
        <v>179</v>
      </c>
      <c r="K181" s="10">
        <f t="shared" si="5"/>
        <v>1.803672258974148E-05</v>
      </c>
      <c r="L181" s="10">
        <f t="shared" si="6"/>
        <v>0.9988346179453782</v>
      </c>
      <c r="M181" s="10">
        <f>_xlfn.LOGNORM.DIST(J181,$I$2,$H$2,FALSE)</f>
        <v>0.00045613686178990544</v>
      </c>
      <c r="N181" s="10">
        <f>_xlfn.LOGNORM.DIST(J181,$I$2,$H$2,TRUE)</f>
        <v>0.7798631153329695</v>
      </c>
    </row>
    <row r="182" spans="10:14" ht="15">
      <c r="J182">
        <v>180</v>
      </c>
      <c r="K182" s="10">
        <f t="shared" si="5"/>
        <v>1.7684593735700974E-05</v>
      </c>
      <c r="L182" s="10">
        <f t="shared" si="6"/>
        <v>0.9988524778936001</v>
      </c>
      <c r="M182" s="10">
        <f>_xlfn.LOGNORM.DIST(J182,$I$2,$H$2,FALSE)</f>
        <v>0.00045306497298672866</v>
      </c>
      <c r="N182" s="10">
        <f>_xlfn.LOGNORM.DIST(J182,$I$2,$H$2,TRUE)</f>
        <v>0.7803177131837457</v>
      </c>
    </row>
    <row r="183" spans="10:14" ht="15">
      <c r="J183">
        <v>181</v>
      </c>
      <c r="K183" s="10">
        <f t="shared" si="5"/>
        <v>1.7340862883832183E-05</v>
      </c>
      <c r="L183" s="10">
        <f t="shared" si="6"/>
        <v>0.9988699899320939</v>
      </c>
      <c r="M183" s="10">
        <f>_xlfn.LOGNORM.DIST(J183,$I$2,$H$2,FALSE)</f>
        <v>0.00045002956705858803</v>
      </c>
      <c r="N183" s="10">
        <f>_xlfn.LOGNORM.DIST(J183,$I$2,$H$2,TRUE)</f>
        <v>0.7807692574397421</v>
      </c>
    </row>
    <row r="184" spans="10:14" ht="15">
      <c r="J184">
        <v>182</v>
      </c>
      <c r="K184" s="10">
        <f t="shared" si="5"/>
        <v>1.700529252509069E-05</v>
      </c>
      <c r="L184" s="10">
        <f t="shared" si="6"/>
        <v>0.9988871623394456</v>
      </c>
      <c r="M184" s="10">
        <f>_xlfn.LOGNORM.DIST(J184,$I$2,$H$2,FALSE)</f>
        <v>0.00044703002006593937</v>
      </c>
      <c r="N184" s="10">
        <f>_xlfn.LOGNORM.DIST(J184,$I$2,$H$2,TRUE)</f>
        <v>0.7812177842706866</v>
      </c>
    </row>
    <row r="185" spans="10:14" ht="15">
      <c r="J185">
        <v>183</v>
      </c>
      <c r="K185" s="10">
        <f t="shared" si="5"/>
        <v>1.6677652936552732E-05</v>
      </c>
      <c r="L185" s="10">
        <f t="shared" si="6"/>
        <v>0.9989040031606508</v>
      </c>
      <c r="M185" s="10">
        <f>_xlfn.LOGNORM.DIST(J185,$I$2,$H$2,FALSE)</f>
        <v>0.00044406572200268805</v>
      </c>
      <c r="N185" s="10">
        <f>_xlfn.LOGNORM.DIST(J185,$I$2,$H$2,TRUE)</f>
        <v>0.7816633292293667</v>
      </c>
    </row>
    <row r="186" spans="10:14" ht="15">
      <c r="J186">
        <v>184</v>
      </c>
      <c r="K186" s="10">
        <f t="shared" si="5"/>
        <v>1.6357721890794655E-05</v>
      </c>
      <c r="L186" s="10">
        <f t="shared" si="6"/>
        <v>0.9989205202147529</v>
      </c>
      <c r="M186" s="10">
        <f>_xlfn.LOGNORM.DIST(J186,$I$2,$H$2,FALSE)</f>
        <v>0.00044113607641251175</v>
      </c>
      <c r="N186" s="10">
        <f>_xlfn.LOGNORM.DIST(J186,$I$2,$H$2,TRUE)</f>
        <v>0.78210592726537</v>
      </c>
    </row>
    <row r="187" spans="10:14" ht="15">
      <c r="J187">
        <v>185</v>
      </c>
      <c r="K187" s="10">
        <f t="shared" si="5"/>
        <v>1.6045284377446836E-05</v>
      </c>
      <c r="L187" s="10">
        <f t="shared" si="6"/>
        <v>0.9989367211021993</v>
      </c>
      <c r="M187" s="10">
        <f>_xlfn.LOGNORM.DIST(J187,$I$2,$H$2,FALSE)</f>
        <v>0.0004382405000177259</v>
      </c>
      <c r="N187" s="10">
        <f>_xlfn.LOGNORM.DIST(J187,$I$2,$H$2,TRUE)</f>
        <v>0.7825456127384476</v>
      </c>
    </row>
    <row r="188" spans="10:14" ht="15">
      <c r="J188">
        <v>186</v>
      </c>
      <c r="K188" s="10">
        <f t="shared" si="5"/>
        <v>1.5740132336357227E-05</v>
      </c>
      <c r="L188" s="10">
        <f t="shared" si="6"/>
        <v>0.9989526132119241</v>
      </c>
      <c r="M188" s="10">
        <f>_xlfn.LOGNORM.DIST(J188,$I$2,$H$2,FALSE)</f>
        <v>0.00043537842236022204</v>
      </c>
      <c r="N188" s="10">
        <f>_xlfn.LOGNORM.DIST(J188,$I$2,$H$2,TRUE)</f>
        <v>0.7829824194315126</v>
      </c>
    </row>
    <row r="189" spans="10:14" ht="15">
      <c r="J189">
        <v>187</v>
      </c>
      <c r="K189" s="10">
        <f t="shared" si="5"/>
        <v>1.5442064401826346E-05</v>
      </c>
      <c r="L189" s="10">
        <f t="shared" si="6"/>
        <v>0.9989682037281692</v>
      </c>
      <c r="M189" s="10">
        <f>_xlfn.LOGNORM.DIST(J189,$I$2,$H$2,FALSE)</f>
        <v>0.0004325492854540342</v>
      </c>
      <c r="N189" s="10">
        <f>_xlfn.LOGNORM.DIST(J189,$I$2,$H$2,TRUE)</f>
        <v>0.7834163805632837</v>
      </c>
    </row>
    <row r="190" spans="10:14" ht="15">
      <c r="J190">
        <v>188</v>
      </c>
      <c r="K190" s="10">
        <f t="shared" si="5"/>
        <v>1.5150885657405015E-05</v>
      </c>
      <c r="L190" s="10">
        <f t="shared" si="6"/>
        <v>0.9989834996370555</v>
      </c>
      <c r="M190" s="10">
        <f>_xlfn.LOGNORM.DIST(J190,$I$2,$H$2,FALSE)</f>
        <v>0.0004297525434490767</v>
      </c>
      <c r="N190" s="10">
        <f>_xlfn.LOGNORM.DIST(J190,$I$2,$H$2,TRUE)</f>
        <v>0.7838475288005898</v>
      </c>
    </row>
    <row r="191" spans="10:14" ht="15">
      <c r="J191">
        <v>189</v>
      </c>
      <c r="K191" s="10">
        <f t="shared" si="5"/>
        <v>1.4866407400770718E-05</v>
      </c>
      <c r="L191" s="10">
        <f t="shared" si="6"/>
        <v>0.9989985077329134</v>
      </c>
      <c r="M191" s="10">
        <f>_xlfn.LOGNORM.DIST(J191,$I$2,$H$2,FALSE)</f>
        <v>0.0004269876623056655</v>
      </c>
      <c r="N191" s="10">
        <f>_xlfn.LOGNORM.DIST(J191,$I$2,$H$2,TRUE)</f>
        <v>0.7842758962703413</v>
      </c>
    </row>
    <row r="192" spans="10:14" ht="15">
      <c r="J192">
        <v>190</v>
      </c>
      <c r="K192" s="10">
        <f t="shared" si="5"/>
        <v>1.4588446918223391E-05</v>
      </c>
      <c r="L192" s="10">
        <f t="shared" si="6"/>
        <v>0.9990132346243842</v>
      </c>
      <c r="M192" s="10">
        <f>_xlfn.LOGNORM.DIST(J192,$I$2,$H$2,FALSE)</f>
        <v>0.0004242541194793969</v>
      </c>
      <c r="N192" s="10">
        <f>_xlfn.LOGNORM.DIST(J192,$I$2,$H$2,TRUE)</f>
        <v>0.7847015145711825</v>
      </c>
    </row>
    <row r="193" spans="10:14" ht="15">
      <c r="J193">
        <v>191</v>
      </c>
      <c r="K193" s="10">
        <f t="shared" si="5"/>
        <v>1.4316827268363411E-05</v>
      </c>
      <c r="L193" s="10">
        <f t="shared" si="6"/>
        <v>0.999027686740299</v>
      </c>
      <c r="M193" s="10">
        <f>_xlfn.LOGNORM.DIST(J193,$I$2,$H$2,FALSE)</f>
        <v>0.00042155140361601934</v>
      </c>
      <c r="N193" s="10">
        <f>_xlfn.LOGNORM.DIST(J193,$I$2,$H$2,TRUE)</f>
        <v>0.7851244147848335</v>
      </c>
    </row>
    <row r="194" spans="10:14" ht="15">
      <c r="J194">
        <v>192</v>
      </c>
      <c r="K194" s="10">
        <f t="shared" si="5"/>
        <v>1.405137707453813E-05</v>
      </c>
      <c r="L194" s="10">
        <f t="shared" si="6"/>
        <v>0.9990418703353467</v>
      </c>
      <c r="M194" s="10">
        <f>_xlfn.LOGNORM.DIST(J194,$I$2,$H$2,FALSE)</f>
        <v>0.0004188790142559195</v>
      </c>
      <c r="N194" s="10">
        <f>_xlfn.LOGNORM.DIST(J194,$I$2,$H$2,TRUE)</f>
        <v>0.7855446274871312</v>
      </c>
    </row>
    <row r="195" spans="10:14" ht="15">
      <c r="J195">
        <v>193</v>
      </c>
      <c r="K195" s="10">
        <f t="shared" si="5"/>
        <v>1.3791930325661906E-05</v>
      </c>
      <c r="L195" s="10">
        <f t="shared" si="6"/>
        <v>0.9990557914955389</v>
      </c>
      <c r="M195" s="10">
        <f>_xlfn.LOGNORM.DIST(J195,$I$2,$H$2,FALSE)</f>
        <v>0.00041623646154789144</v>
      </c>
      <c r="N195" s="10">
        <f>_xlfn.LOGNORM.DIST(J195,$I$2,$H$2,TRUE)</f>
        <v>0.7859621827587812</v>
      </c>
    </row>
    <row r="196" spans="10:14" ht="15">
      <c r="J196">
        <v>194</v>
      </c>
      <c r="K196" s="10">
        <f aca="true" t="shared" si="7" ref="K196:K259">_xlfn.LOGNORM.DIST(J196,$F$2,$G$2,FALSE)</f>
        <v>1.3538326185035406E-05</v>
      </c>
      <c r="L196" s="10">
        <f aca="true" t="shared" si="8" ref="L196:L259">_xlfn.LOGNORM.DIST(J196,$F$2,$G$2,TRUE)</f>
        <v>0.9990694561434786</v>
      </c>
      <c r="M196" s="10">
        <f>_xlfn.LOGNORM.DIST(J196,$I$2,$H$2,FALSE)</f>
        <v>0.00041362326597182205</v>
      </c>
      <c r="N196" s="10">
        <f>_xlfn.LOGNORM.DIST(J196,$I$2,$H$2,TRUE)</f>
        <v>0.7863771101958258</v>
      </c>
    </row>
    <row r="197" spans="10:14" ht="15">
      <c r="J197">
        <v>195</v>
      </c>
      <c r="K197" s="10">
        <f t="shared" si="7"/>
        <v>1.3290408806807584E-05</v>
      </c>
      <c r="L197" s="10">
        <f t="shared" si="8"/>
        <v>0.9990828700434429</v>
      </c>
      <c r="M197" s="10">
        <f>_xlfn.LOGNORM.DIST(J197,$I$2,$H$2,FALSE)</f>
        <v>0.0004110389580700024</v>
      </c>
      <c r="N197" s="10">
        <f>_xlfn.LOGNORM.DIST(J197,$I$2,$H$2,TRUE)</f>
        <v>0.7867894389198407</v>
      </c>
    </row>
    <row r="198" spans="10:14" ht="15">
      <c r="J198">
        <v>196</v>
      </c>
      <c r="K198" s="10">
        <f t="shared" si="7"/>
        <v>1.3048027159742228E-05</v>
      </c>
      <c r="L198" s="10">
        <f t="shared" si="8"/>
        <v>0.9990960388062844</v>
      </c>
      <c r="M198" s="10">
        <f>_xlfn.LOGNORM.DIST(J198,$I$2,$H$2,FALSE)</f>
        <v>0.00040848307818673173</v>
      </c>
      <c r="N198" s="10">
        <f>_xlfn.LOGNORM.DIST(J198,$I$2,$H$2,TRUE)</f>
        <v>0.7871991975878658</v>
      </c>
    </row>
    <row r="199" spans="10:14" ht="15">
      <c r="J199">
        <v>197</v>
      </c>
      <c r="K199" s="10">
        <f t="shared" si="7"/>
        <v>1.2811034857965589E-05</v>
      </c>
      <c r="L199" s="10">
        <f t="shared" si="8"/>
        <v>0.999108967894161</v>
      </c>
      <c r="M199" s="10">
        <f>_xlfn.LOGNORM.DIST(J199,$I$2,$H$2,FALSE)</f>
        <v>0.0004059551762159259</v>
      </c>
      <c r="N199" s="10">
        <f>_xlfn.LOGNORM.DIST(J199,$I$2,$H$2,TRUE)</f>
        <v>0.7876064144020816</v>
      </c>
    </row>
    <row r="200" spans="10:14" ht="15">
      <c r="J200">
        <v>198</v>
      </c>
      <c r="K200" s="10">
        <f t="shared" si="7"/>
        <v>1.2579289998389353E-05</v>
      </c>
      <c r="L200" s="10">
        <f t="shared" si="8"/>
        <v>0.9991216626250996</v>
      </c>
      <c r="M200" s="10">
        <f>_xlfn.LOGNORM.DIST(J200,$I$2,$H$2,FALSE)</f>
        <v>0.0004034548113564566</v>
      </c>
      <c r="N200" s="10">
        <f>_xlfn.LOGNORM.DIST(J200,$I$2,$H$2,TRUE)</f>
        <v>0.7880111171192341</v>
      </c>
    </row>
    <row r="201" spans="10:14" ht="15">
      <c r="J201">
        <v>199</v>
      </c>
      <c r="K201" s="10">
        <f t="shared" si="7"/>
        <v>1.2352655004516449E-05</v>
      </c>
      <c r="L201" s="10">
        <f t="shared" si="8"/>
        <v>0.9991341281774</v>
      </c>
      <c r="M201" s="10">
        <f>_xlfn.LOGNORM.DIST(J201,$I$2,$H$2,FALSE)</f>
        <v>0.0004009815518749201</v>
      </c>
      <c r="N201" s="10">
        <f>_xlfn.LOGNORM.DIST(J201,$I$2,$H$2,TRUE)</f>
        <v>0.7884133330598222</v>
      </c>
    </row>
    <row r="202" spans="10:14" ht="15">
      <c r="J202">
        <v>200</v>
      </c>
      <c r="K202" s="10">
        <f t="shared" si="7"/>
        <v>1.2130996476352438E-05</v>
      </c>
      <c r="L202" s="10">
        <f t="shared" si="8"/>
        <v>0.9991463695938858</v>
      </c>
      <c r="M202" s="10">
        <f>_xlfn.LOGNORM.DIST(J202,$I$2,$H$2,FALSE)</f>
        <v>0.0003985349748756085</v>
      </c>
      <c r="N202" s="10">
        <f>_xlfn.LOGNORM.DIST(J202,$I$2,$H$2,TRUE)</f>
        <v>0.788813089117049</v>
      </c>
    </row>
    <row r="203" spans="10:14" ht="15">
      <c r="J203">
        <v>201</v>
      </c>
      <c r="K203" s="10">
        <f t="shared" si="7"/>
        <v>1.191418504615664E-05</v>
      </c>
      <c r="L203" s="10">
        <f t="shared" si="8"/>
        <v>0.9991583917860087</v>
      </c>
      <c r="M203" s="10">
        <f>_xlfn.LOGNORM.DIST(J203,$I$2,$H$2,FALSE)</f>
        <v>0.0003961146660773987</v>
      </c>
      <c r="N203" s="10">
        <f>_xlfn.LOGNORM.DIST(J203,$I$2,$H$2,TRUE)</f>
        <v>0.7892104117655472</v>
      </c>
    </row>
    <row r="204" spans="10:14" ht="15">
      <c r="J204">
        <v>202</v>
      </c>
      <c r="K204" s="10">
        <f t="shared" si="7"/>
        <v>1.1702095239782829E-05</v>
      </c>
      <c r="L204" s="10">
        <f t="shared" si="8"/>
        <v>0.9991701995378109</v>
      </c>
      <c r="M204" s="10">
        <f>_xlfn.LOGNORM.DIST(J204,$I$2,$H$2,FALSE)</f>
        <v>0.00039372021959734456</v>
      </c>
      <c r="N204" s="10">
        <f>_xlfn.LOGNORM.DIST(J204,$I$2,$H$2,TRUE)</f>
        <v>0.7896053270698855</v>
      </c>
    </row>
    <row r="205" spans="10:14" ht="15">
      <c r="J205">
        <v>203</v>
      </c>
      <c r="K205" s="10">
        <f t="shared" si="7"/>
        <v>1.1494605343367406E-05</v>
      </c>
      <c r="L205" s="10">
        <f t="shared" si="8"/>
        <v>0.9991817975097513</v>
      </c>
      <c r="M205" s="10">
        <f>_xlfn.LOGNORM.DIST(J205,$I$2,$H$2,FALSE)</f>
        <v>0.00039135123774071694</v>
      </c>
      <c r="N205" s="10">
        <f>_xlfn.LOGNORM.DIST(J205,$I$2,$H$2,TRUE)</f>
        <v>0.7899978606928609</v>
      </c>
    </row>
    <row r="206" spans="10:14" ht="15">
      <c r="J206">
        <v>204</v>
      </c>
      <c r="K206" s="10">
        <f t="shared" si="7"/>
        <v>1.1291597275137932E-05</v>
      </c>
      <c r="L206" s="10">
        <f t="shared" si="8"/>
        <v>0.9991931902424014</v>
      </c>
      <c r="M206" s="10">
        <f>_xlfn.LOGNORM.DIST(J206,$I$2,$H$2,FALSE)</f>
        <v>0.0003890073307972912</v>
      </c>
      <c r="N206" s="10">
        <f>_xlfn.LOGNORM.DIST(J206,$I$2,$H$2,TRUE)</f>
        <v>0.7903880379035848</v>
      </c>
    </row>
    <row r="207" spans="10:14" ht="15">
      <c r="J207">
        <v>205</v>
      </c>
      <c r="K207" s="10">
        <f t="shared" si="7"/>
        <v>1.109295646212289E-05</v>
      </c>
      <c r="L207" s="10">
        <f t="shared" si="8"/>
        <v>0.9992043821600156</v>
      </c>
      <c r="M207" s="10">
        <f>_xlfn.LOGNORM.DIST(J207,$I$2,$H$2,FALSE)</f>
        <v>0.00038668811684364223</v>
      </c>
      <c r="N207" s="10">
        <f>_xlfn.LOGNORM.DIST(J207,$I$2,$H$2,TRUE)</f>
        <v>0.7907758835853678</v>
      </c>
    </row>
    <row r="208" spans="10:14" ht="15">
      <c r="J208">
        <v>206</v>
      </c>
      <c r="K208" s="10">
        <f t="shared" si="7"/>
        <v>1.0898571721556004E-05</v>
      </c>
      <c r="L208" s="10">
        <f t="shared" si="8"/>
        <v>0.99921537757398</v>
      </c>
      <c r="M208" s="10">
        <f>_xlfn.LOGNORM.DIST(J208,$I$2,$H$2,FALSE)</f>
        <v>0.00038439322155127127</v>
      </c>
      <c r="N208" s="10">
        <f>_xlfn.LOGNORM.DIST(J208,$I$2,$H$2,TRUE)</f>
        <v>0.7911614222434102</v>
      </c>
    </row>
    <row r="209" spans="10:14" ht="15">
      <c r="J209">
        <v>207</v>
      </c>
      <c r="K209" s="10">
        <f t="shared" si="7"/>
        <v>1.0708335146775424E-05</v>
      </c>
      <c r="L209" s="10">
        <f t="shared" si="8"/>
        <v>0.9992261806861455</v>
      </c>
      <c r="M209" s="10">
        <f>_xlfn.LOGNORM.DIST(J209,$I$2,$H$2,FALSE)</f>
        <v>0.0003821222780003351</v>
      </c>
      <c r="N209" s="10">
        <f>_xlfn.LOGNORM.DIST(J209,$I$2,$H$2,TRUE)</f>
        <v>0.7915446780123039</v>
      </c>
    </row>
    <row r="210" spans="10:14" ht="15">
      <c r="J210">
        <v>208</v>
      </c>
      <c r="K210" s="10">
        <f t="shared" si="7"/>
        <v>1.052214199743033E-05</v>
      </c>
      <c r="L210" s="10">
        <f t="shared" si="8"/>
        <v>0.9992367955920481</v>
      </c>
      <c r="M210" s="10">
        <f>_xlfn.LOGNORM.DIST(J210,$I$2,$H$2,FALSE)</f>
        <v>0.0003798749264988121</v>
      </c>
      <c r="N210" s="10">
        <f>_xlfn.LOGNORM.DIST(J210,$I$2,$H$2,TRUE)</f>
        <v>0.791925674663349</v>
      </c>
    </row>
    <row r="211" spans="10:14" ht="15">
      <c r="J211">
        <v>209</v>
      </c>
      <c r="K211" s="10">
        <f t="shared" si="7"/>
        <v>1.0339890593814118E-05</v>
      </c>
      <c r="L211" s="10">
        <f t="shared" si="8"/>
        <v>0.9992472262840227</v>
      </c>
      <c r="M211" s="10">
        <f>_xlfn.LOGNORM.DIST(J211,$I$2,$H$2,FALSE)</f>
        <v>0.00037765081440690904</v>
      </c>
      <c r="N211" s="10">
        <f>_xlfn.LOGNORM.DIST(J211,$I$2,$H$2,TRUE)</f>
        <v>0.7923044356116948</v>
      </c>
    </row>
    <row r="212" spans="10:14" ht="15">
      <c r="J212">
        <v>210</v>
      </c>
      <c r="K212" s="10">
        <f t="shared" si="7"/>
        <v>1.0161482215151801E-05</v>
      </c>
      <c r="L212" s="10">
        <f t="shared" si="8"/>
        <v>0.9992574766542123</v>
      </c>
      <c r="M212" s="10">
        <f>_xlfn.LOGNORM.DIST(J212,$I$2,$H$2,FALSE)</f>
        <v>0.0003754495959665363</v>
      </c>
      <c r="N212" s="10">
        <f>_xlfn.LOGNORM.DIST(J212,$I$2,$H$2,TRUE)</f>
        <v>0.7926809839233053</v>
      </c>
    </row>
    <row r="213" spans="10:14" ht="15">
      <c r="J213">
        <v>211</v>
      </c>
      <c r="K213" s="10">
        <f t="shared" si="7"/>
        <v>9.986821001678384E-06</v>
      </c>
      <c r="L213" s="10">
        <f t="shared" si="8"/>
        <v>0.9992675504974774</v>
      </c>
      <c r="M213" s="10">
        <f>_xlfn.LOGNORM.DIST(J213,$I$2,$H$2,FALSE)</f>
        <v>0.00037327093213568297</v>
      </c>
      <c r="N213" s="10">
        <f>_xlfn.LOGNORM.DIST(J213,$I$2,$H$2,TRUE)</f>
        <v>0.7930553423217583</v>
      </c>
    </row>
    <row r="214" spans="10:14" ht="15">
      <c r="J214">
        <v>212</v>
      </c>
      <c r="K214" s="10">
        <f t="shared" si="7"/>
        <v>9.815813860350905E-06</v>
      </c>
      <c r="L214" s="10">
        <f t="shared" si="8"/>
        <v>0.99927745151421</v>
      </c>
      <c r="M214" s="10">
        <f>_xlfn.LOGNORM.DIST(J214,$I$2,$H$2,FALSE)</f>
        <v>0.000371114490427527</v>
      </c>
      <c r="N214" s="10">
        <f>_xlfn.LOGNORM.DIST(J214,$I$2,$H$2,TRUE)</f>
        <v>0.7934275331948799</v>
      </c>
    </row>
    <row r="215" spans="10:14" ht="15">
      <c r="J215">
        <v>213</v>
      </c>
      <c r="K215" s="10">
        <f t="shared" si="7"/>
        <v>9.648370374044959E-06</v>
      </c>
      <c r="L215" s="10">
        <f t="shared" si="8"/>
        <v>0.9992871833130543</v>
      </c>
      <c r="M215" s="10">
        <f>_xlfn.LOGNORM.DIST(J215,$I$2,$H$2,FALSE)</f>
        <v>0.0003689799447541261</v>
      </c>
      <c r="N215" s="10">
        <f>_xlfn.LOGNORM.DIST(J215,$I$2,$H$2,TRUE)</f>
        <v>0.7937975786012221</v>
      </c>
    </row>
    <row r="216" spans="10:14" ht="15">
      <c r="J216">
        <v>214</v>
      </c>
      <c r="K216" s="10">
        <f t="shared" si="7"/>
        <v>9.484402714093117E-06</v>
      </c>
      <c r="L216" s="10">
        <f t="shared" si="8"/>
        <v>0.999296749413539</v>
      </c>
      <c r="M216" s="10">
        <f>_xlfn.LOGNORM.DIST(J216,$I$2,$H$2,FALSE)</f>
        <v>0.00036686697527453526</v>
      </c>
      <c r="N216" s="10">
        <f>_xlfn.LOGNORM.DIST(J216,$I$2,$H$2,TRUE)</f>
        <v>0.794165500276385</v>
      </c>
    </row>
    <row r="217" spans="10:14" ht="15">
      <c r="J217">
        <v>215</v>
      </c>
      <c r="K217" s="10">
        <f t="shared" si="7"/>
        <v>9.323825556028406E-06</v>
      </c>
      <c r="L217" s="10">
        <f t="shared" si="8"/>
        <v>0.9993061532486229</v>
      </c>
      <c r="M217" s="10">
        <f>_xlfn.LOGNORM.DIST(J217,$I$2,$H$2,FALSE)</f>
        <v>0.00036477526824720794</v>
      </c>
      <c r="N217" s="10">
        <f>_xlfn.LOGNORM.DIST(J217,$I$2,$H$2,TRUE)</f>
        <v>0.7945313196391891</v>
      </c>
    </row>
    <row r="218" spans="10:14" ht="15">
      <c r="J218">
        <v>216</v>
      </c>
      <c r="K218" s="10">
        <f t="shared" si="7"/>
        <v>9.166555998403163E-06</v>
      </c>
      <c r="L218" s="10">
        <f t="shared" si="8"/>
        <v>0.9993153981671585</v>
      </c>
      <c r="M218" s="10">
        <f>_xlfn.LOGNORM.DIST(J218,$I$2,$H$2,FALSE)</f>
        <v>0.0003627045158865427</v>
      </c>
      <c r="N218" s="10">
        <f>_xlfn.LOGNORM.DIST(J218,$I$2,$H$2,TRUE)</f>
        <v>0.7948950577977036</v>
      </c>
    </row>
    <row r="219" spans="10:14" ht="15">
      <c r="J219">
        <v>217</v>
      </c>
      <c r="K219" s="10">
        <f t="shared" si="7"/>
        <v>9.012513484558478E-06</v>
      </c>
      <c r="L219" s="10">
        <f t="shared" si="8"/>
        <v>0.9993244874362758</v>
      </c>
      <c r="M219" s="10">
        <f>_xlfn.LOGNORM.DIST(J219,$I$2,$H$2,FALSE)</f>
        <v>0.0003606544162234375</v>
      </c>
      <c r="N219" s="10">
        <f>_xlfn.LOGNORM.DIST(J219,$I$2,$H$2,TRUE)</f>
        <v>0.7952567355551317</v>
      </c>
    </row>
    <row r="220" spans="10:14" ht="15">
      <c r="J220">
        <v>218</v>
      </c>
      <c r="K220" s="10">
        <f t="shared" si="7"/>
        <v>8.861619727225787E-06</v>
      </c>
      <c r="L220" s="10">
        <f t="shared" si="8"/>
        <v>0.9993334242436888</v>
      </c>
      <c r="M220" s="10">
        <f>_xlfn.LOGNORM.DIST(J220,$I$2,$H$2,FALSE)</f>
        <v>0.0003586246729697228</v>
      </c>
      <c r="N220" s="10">
        <f>_xlfn.LOGNORM.DIST(J220,$I$2,$H$2,TRUE)</f>
        <v>0.7956163734155587</v>
      </c>
    </row>
    <row r="221" spans="10:14" ht="15">
      <c r="J221">
        <v>219</v>
      </c>
      <c r="K221" s="10">
        <f t="shared" si="7"/>
        <v>8.713798635846048E-06</v>
      </c>
      <c r="L221" s="10">
        <f t="shared" si="8"/>
        <v>0.9993422116999285</v>
      </c>
      <c r="M221" s="10">
        <f>_xlfn.LOGNORM.DIST(J221,$I$2,$H$2,FALSE)</f>
        <v>0.0003566149953863475</v>
      </c>
      <c r="N221" s="10">
        <f>_xlfn.LOGNORM.DIST(J221,$I$2,$H$2,TRUE)</f>
        <v>0.7959739915895676</v>
      </c>
    </row>
    <row r="222" spans="10:14" ht="15">
      <c r="J222">
        <v>220</v>
      </c>
      <c r="K222" s="10">
        <f t="shared" si="7"/>
        <v>8.568976246499359E-06</v>
      </c>
      <c r="L222" s="10">
        <f t="shared" si="8"/>
        <v>0.9993508528405048</v>
      </c>
      <c r="M222" s="10">
        <f>_xlfn.LOGNORM.DIST(J222,$I$2,$H$2,FALSE)</f>
        <v>0.0003546250981552033</v>
      </c>
      <c r="N222" s="10">
        <f>_xlfn.LOGNORM.DIST(J222,$I$2,$H$2,TRUE)</f>
        <v>0.7963296099997234</v>
      </c>
    </row>
    <row r="223" spans="10:14" ht="15">
      <c r="J223">
        <v>221</v>
      </c>
      <c r="K223" s="10">
        <f t="shared" si="7"/>
        <v>8.427080654339792E-06</v>
      </c>
      <c r="L223" s="10">
        <f t="shared" si="8"/>
        <v>0.9993593506279984</v>
      </c>
      <c r="M223" s="10">
        <f>_xlfn.LOGNORM.DIST(J223,$I$2,$H$2,FALSE)</f>
        <v>0.000352654701254465</v>
      </c>
      <c r="N223" s="10">
        <f>_xlfn.LOGNORM.DIST(J223,$I$2,$H$2,TRUE)</f>
        <v>0.7966832482859307</v>
      </c>
    </row>
    <row r="224" spans="10:14" ht="15">
      <c r="J224">
        <v>222</v>
      </c>
      <c r="K224" s="10">
        <f t="shared" si="7"/>
        <v>8.288041948436533E-06</v>
      </c>
      <c r="L224" s="10">
        <f t="shared" si="8"/>
        <v>0.9993677079540875</v>
      </c>
      <c r="M224" s="10">
        <f>_xlfn.LOGNORM.DIST(J224,$I$2,$H$2,FALSE)</f>
        <v>0.00035070352983733227</v>
      </c>
      <c r="N224" s="10">
        <f>_xlfn.LOGNORM.DIST(J224,$I$2,$H$2,TRUE)</f>
        <v>0.7970349258106706</v>
      </c>
    </row>
    <row r="225" spans="10:14" ht="15">
      <c r="J225">
        <v>223</v>
      </c>
      <c r="K225" s="10">
        <f t="shared" si="7"/>
        <v>8.151792148927142E-06</v>
      </c>
      <c r="L225" s="10">
        <f t="shared" si="8"/>
        <v>0.9993759276415101</v>
      </c>
      <c r="M225" s="10">
        <f>_xlfn.LOGNORM.DIST(J225,$I$2,$H$2,FALSE)</f>
        <v>0.00034877131411407893</v>
      </c>
      <c r="N225" s="10">
        <f>_xlfn.LOGNORM.DIST(J225,$I$2,$H$2,TRUE)</f>
        <v>0.7973846616641151</v>
      </c>
    </row>
    <row r="226" spans="10:14" ht="15">
      <c r="J226">
        <v>224</v>
      </c>
      <c r="K226" s="10">
        <f t="shared" si="7"/>
        <v>8.018265146390585E-06</v>
      </c>
      <c r="L226" s="10">
        <f t="shared" si="8"/>
        <v>0.9993840124459642</v>
      </c>
      <c r="M226" s="10">
        <f>_xlfn.LOGNORM.DIST(J226,$I$2,$H$2,FALSE)</f>
        <v>0.00034685778923729157</v>
      </c>
      <c r="N226" s="10">
        <f>_xlfn.LOGNORM.DIST(J226,$I$2,$H$2,TRUE)</f>
        <v>0.7977324746691272</v>
      </c>
    </row>
    <row r="227" spans="10:14" ht="15">
      <c r="J227">
        <v>225</v>
      </c>
      <c r="K227" s="10">
        <f t="shared" si="7"/>
        <v>7.8873966433544E-06</v>
      </c>
      <c r="L227" s="10">
        <f t="shared" si="8"/>
        <v>0.9993919650579498</v>
      </c>
      <c r="M227" s="10">
        <f>_xlfn.LOGNORM.DIST(J227,$I$2,$H$2,FALSE)</f>
        <v>0.00034496269519019906</v>
      </c>
      <c r="N227" s="10">
        <f>_xlfn.LOGNORM.DIST(J227,$I$2,$H$2,TRUE)</f>
        <v>0.7980783833861471</v>
      </c>
    </row>
    <row r="228" spans="10:14" ht="15">
      <c r="J228">
        <v>226</v>
      </c>
      <c r="K228" s="10">
        <f t="shared" si="7"/>
        <v>7.759124097852137E-06</v>
      </c>
      <c r="L228" s="10">
        <f t="shared" si="8"/>
        <v>0.9993997881045512</v>
      </c>
      <c r="M228" s="10">
        <f>_xlfn.LOGNORM.DIST(J228,$I$2,$H$2,FALSE)</f>
        <v>0.00034308577667801024</v>
      </c>
      <c r="N228" s="10">
        <f>_xlfn.LOGNORM.DIST(J228,$I$2,$H$2,TRUE)</f>
        <v>0.798422406117968</v>
      </c>
    </row>
    <row r="229" spans="10:14" ht="15">
      <c r="J229">
        <v>227</v>
      </c>
      <c r="K229" s="10">
        <f t="shared" si="7"/>
        <v>7.633386668951425E-06</v>
      </c>
      <c r="L229" s="10">
        <f t="shared" si="8"/>
        <v>0.9994074841511661</v>
      </c>
      <c r="M229" s="10">
        <f>_xlfn.LOGNORM.DIST(J229,$I$2,$H$2,FALSE)</f>
        <v>0.00034122678302214824</v>
      </c>
      <c r="N229" s="10">
        <f>_xlfn.LOGNORM.DIST(J229,$I$2,$H$2,TRUE)</f>
        <v>0.7987645609144051</v>
      </c>
    </row>
    <row r="230" spans="10:14" ht="15">
      <c r="J230">
        <v>228</v>
      </c>
      <c r="K230" s="10">
        <f t="shared" si="7"/>
        <v>7.510125164176491E-06</v>
      </c>
      <c r="L230" s="10">
        <f t="shared" si="8"/>
        <v>0.9994150557031795</v>
      </c>
      <c r="M230" s="10">
        <f>_xlfn.LOGNORM.DIST(J230,$I$2,$H$2,FALSE)</f>
        <v>0.00033938546805730146</v>
      </c>
      <c r="N230" s="10">
        <f>_xlfn.LOGNORM.DIST(J230,$I$2,$H$2,TRUE)</f>
        <v>0.7991048655768603</v>
      </c>
    </row>
    <row r="231" spans="10:14" ht="15">
      <c r="J231">
        <v>229</v>
      </c>
      <c r="K231" s="10">
        <f t="shared" si="7"/>
        <v>7.3892819887524855E-06</v>
      </c>
      <c r="L231" s="10">
        <f t="shared" si="8"/>
        <v>0.999422505207587</v>
      </c>
      <c r="M231" s="10">
        <f>_xlfn.LOGNORM.DIST(J231,$I$2,$H$2,FALSE)</f>
        <v>0.00033756159003120266</v>
      </c>
      <c r="N231" s="10">
        <f>_xlfn.LOGNORM.DIST(J231,$I$2,$H$2,TRUE)</f>
        <v>0.7994433376627847</v>
      </c>
    </row>
    <row r="232" spans="10:14" ht="15">
      <c r="J232">
        <v>230</v>
      </c>
      <c r="K232" s="10">
        <f t="shared" si="7"/>
        <v>7.270801096600864E-06</v>
      </c>
      <c r="L232" s="10">
        <f t="shared" si="8"/>
        <v>0.9994298350545681</v>
      </c>
      <c r="M232" s="10">
        <f>_xlfn.LOGNORM.DIST(J232,$I$2,$H$2,FALSE)</f>
        <v>0.00033575491150705637</v>
      </c>
      <c r="N232" s="10">
        <f>_xlfn.LOGNORM.DIST(J232,$I$2,$H$2,TRUE)</f>
        <v>0.7997799944900431</v>
      </c>
    </row>
    <row r="233" spans="10:14" ht="15">
      <c r="J233">
        <v>231</v>
      </c>
      <c r="K233" s="10">
        <f t="shared" si="7"/>
        <v>7.1546279430197065E-06</v>
      </c>
      <c r="L233" s="10">
        <f t="shared" si="8"/>
        <v>0.9994370475790102</v>
      </c>
      <c r="M233" s="10">
        <f>_xlfn.LOGNORM.DIST(J233,$I$2,$H$2,FALSE)</f>
        <v>0.0003339651992685238</v>
      </c>
      <c r="N233" s="10">
        <f>_xlfn.LOGNORM.DIST(J233,$I$2,$H$2,TRUE)</f>
        <v>0.8001148531411815</v>
      </c>
    </row>
    <row r="234" spans="10:14" ht="15">
      <c r="J234">
        <v>232</v>
      </c>
      <c r="K234" s="10">
        <f t="shared" si="7"/>
        <v>7.04070943898413E-06</v>
      </c>
      <c r="L234" s="10">
        <f t="shared" si="8"/>
        <v>0.9994441450619882</v>
      </c>
      <c r="M234" s="10">
        <f>_xlfn.LOGNORM.DIST(J234,$I$2,$H$2,FALSE)</f>
        <v>0.0003321922242271982</v>
      </c>
      <c r="N234" s="10">
        <f>_xlfn.LOGNORM.DIST(J234,$I$2,$H$2,TRUE)</f>
        <v>0.800447930467601</v>
      </c>
    </row>
    <row r="235" spans="10:14" ht="15">
      <c r="J235">
        <v>233</v>
      </c>
      <c r="K235" s="10">
        <f t="shared" si="7"/>
        <v>6.928993907005898E-06</v>
      </c>
      <c r="L235" s="10">
        <f t="shared" si="8"/>
        <v>0.999451129732197</v>
      </c>
      <c r="M235" s="10">
        <f>_xlfn.LOGNORM.DIST(J235,$I$2,$H$2,FALSE)</f>
        <v>0.00033043576133249045</v>
      </c>
      <c r="N235" s="10">
        <f>_xlfn.LOGNORM.DIST(J235,$I$2,$H$2,TRUE)</f>
        <v>0.8007792430936408</v>
      </c>
    </row>
    <row r="236" spans="10:14" ht="15">
      <c r="J236">
        <v>234</v>
      </c>
      <c r="K236" s="10">
        <f t="shared" si="7"/>
        <v>6.819431038492787E-06</v>
      </c>
      <c r="L236" s="10">
        <f t="shared" si="8"/>
        <v>0.999458003767342</v>
      </c>
      <c r="M236" s="10">
        <f>_xlfn.LOGNORM.DIST(J236,$I$2,$H$2,FALSE)</f>
        <v>0.00032869558948384753</v>
      </c>
      <c r="N236" s="10">
        <f>_xlfn.LOGNORM.DIST(J236,$I$2,$H$2,TRUE)</f>
        <v>0.8011088074205718</v>
      </c>
    </row>
    <row r="237" spans="10:14" ht="15">
      <c r="J237">
        <v>235</v>
      </c>
      <c r="K237" s="10">
        <f t="shared" si="7"/>
        <v>6.711971852551474E-06</v>
      </c>
      <c r="L237" s="10">
        <f t="shared" si="8"/>
        <v>0.9994647692954872</v>
      </c>
      <c r="M237" s="10">
        <f>_xlfn.LOGNORM.DIST(J237,$I$2,$H$2,FALSE)</f>
        <v>0.00032697149144524443</v>
      </c>
      <c r="N237" s="10">
        <f>_xlfn.LOGNORM.DIST(J237,$I$2,$H$2,TRUE)</f>
        <v>0.8014366396305033</v>
      </c>
    </row>
    <row r="238" spans="10:14" ht="15">
      <c r="J238">
        <v>236</v>
      </c>
      <c r="K238" s="10">
        <f t="shared" si="7"/>
        <v>6.6065686561798626E-06</v>
      </c>
      <c r="L238" s="10">
        <f t="shared" si="8"/>
        <v>0.999471428396363</v>
      </c>
      <c r="M238" s="10">
        <f>_xlfn.LOGNORM.DIST(J238,$I$2,$H$2,FALSE)</f>
        <v>0.0003252632537618755</v>
      </c>
      <c r="N238" s="10">
        <f>_xlfn.LOGNORM.DIST(J238,$I$2,$H$2,TRUE)</f>
        <v>0.8017627556902063</v>
      </c>
    </row>
    <row r="239" spans="10:14" ht="15">
      <c r="J239">
        <v>237</v>
      </c>
      <c r="K239" s="10">
        <f t="shared" si="7"/>
        <v>6.503175005796791E-06</v>
      </c>
      <c r="L239" s="10">
        <f t="shared" si="8"/>
        <v>0.9994779831026347</v>
      </c>
      <c r="M239" s="10">
        <f>_xlfn.LOGNORM.DIST(J239,$I$2,$H$2,FALSE)</f>
        <v>0.0003235706666789768</v>
      </c>
      <c r="N239" s="10">
        <f>_xlfn.LOGNORM.DIST(J239,$I$2,$H$2,TRUE)</f>
        <v>0.8020871713548535</v>
      </c>
    </row>
    <row r="240" spans="10:14" ht="15">
      <c r="J240">
        <v>238</v>
      </c>
      <c r="K240" s="10">
        <f t="shared" si="7"/>
        <v>6.401745670059324E-06</v>
      </c>
      <c r="L240" s="10">
        <f t="shared" si="8"/>
        <v>0.9994844354011331</v>
      </c>
      <c r="M240" s="10">
        <f>_xlfn.LOGNORM.DIST(J240,$I$2,$H$2,FALSE)</f>
        <v>0.00032189352406271745</v>
      </c>
      <c r="N240" s="10">
        <f>_xlfn.LOGNORM.DIST(J240,$I$2,$H$2,TRUE)</f>
        <v>0.8024099021716804</v>
      </c>
    </row>
    <row r="241" spans="10:14" ht="15">
      <c r="J241">
        <v>239</v>
      </c>
      <c r="K241" s="10">
        <f t="shared" si="7"/>
        <v>6.30223659392007E-06</v>
      </c>
      <c r="L241" s="10">
        <f t="shared" si="8"/>
        <v>0.9994907872340487</v>
      </c>
      <c r="M241" s="10">
        <f>_xlfn.LOGNORM.DIST(J241,$I$2,$H$2,FALSE)</f>
        <v>0.00032023162332310963</v>
      </c>
      <c r="N241" s="10">
        <f>_xlfn.LOGNORM.DIST(J241,$I$2,$H$2,TRUE)</f>
        <v>0.802730963483566</v>
      </c>
    </row>
    <row r="242" spans="10:14" ht="15">
      <c r="J242">
        <v>240</v>
      </c>
      <c r="K242" s="10">
        <f t="shared" si="7"/>
        <v>6.204604863878488E-06</v>
      </c>
      <c r="L242" s="10">
        <f t="shared" si="8"/>
        <v>0.9994970405000907</v>
      </c>
      <c r="M242" s="10">
        <f>_xlfn.LOGNORM.DIST(J242,$I$2,$H$2,FALSE)</f>
        <v>0.0003185847653388632</v>
      </c>
      <c r="N242" s="10">
        <f>_xlfn.LOGNORM.DIST(J242,$I$2,$H$2,TRUE)</f>
        <v>0.8030503704325406</v>
      </c>
    </row>
    <row r="243" spans="10:14" ht="15">
      <c r="J243">
        <v>241</v>
      </c>
      <c r="K243" s="10">
        <f t="shared" si="7"/>
        <v>6.108808674382332E-06</v>
      </c>
      <c r="L243" s="10">
        <f t="shared" si="8"/>
        <v>0.9995031970556114</v>
      </c>
      <c r="M243" s="10">
        <f>_xlfn.LOGNORM.DIST(J243,$I$2,$H$2,FALSE)</f>
        <v>0.0003169527543841298</v>
      </c>
      <c r="N243" s="10">
        <f>_xlfn.LOGNORM.DIST(J243,$I$2,$H$2,TRUE)</f>
        <v>0.8033681379632166</v>
      </c>
    </row>
    <row r="244" spans="10:14" ht="15">
      <c r="J244">
        <v>242</v>
      </c>
      <c r="K244" s="10">
        <f t="shared" si="7"/>
        <v>6.01480729533712E-06</v>
      </c>
      <c r="L244" s="10">
        <f t="shared" si="8"/>
        <v>0.999509258715698</v>
      </c>
      <c r="M244" s="10">
        <f>_xlfn.LOGNORM.DIST(J244,$I$2,$H$2,FALSE)</f>
        <v>0.00031533539805709415</v>
      </c>
      <c r="N244" s="10">
        <f>_xlfn.LOGNORM.DIST(J244,$I$2,$H$2,TRUE)</f>
        <v>0.8036842808261486</v>
      </c>
    </row>
    <row r="245" spans="10:14" ht="15">
      <c r="J245">
        <v>243</v>
      </c>
      <c r="K245" s="10">
        <f t="shared" si="7"/>
        <v>5.9225610406830465E-06</v>
      </c>
      <c r="L245" s="10">
        <f t="shared" si="8"/>
        <v>0.9995152272552322</v>
      </c>
      <c r="M245" s="10">
        <f>_xlfn.LOGNORM.DIST(J245,$I$2,$H$2,FALSE)</f>
        <v>0.00031373250721034675</v>
      </c>
      <c r="N245" s="10">
        <f>_xlfn.LOGNORM.DIST(J245,$I$2,$H$2,TRUE)</f>
        <v>0.8039988135811221</v>
      </c>
    </row>
    <row r="246" spans="10:14" ht="15">
      <c r="J246">
        <v>244</v>
      </c>
      <c r="K246" s="10">
        <f t="shared" si="7"/>
        <v>5.832031238000425E-06</v>
      </c>
      <c r="L246" s="10">
        <f t="shared" si="8"/>
        <v>0.999521104409919</v>
      </c>
      <c r="M246" s="10">
        <f>_xlfn.LOGNORM.DIST(J246,$I$2,$H$2,FALSE)</f>
        <v>0.00031214389588298696</v>
      </c>
      <c r="N246" s="10">
        <f>_xlfn.LOGNORM.DIST(J246,$I$2,$H$2,TRUE)</f>
        <v>0.8043117506003744</v>
      </c>
    </row>
    <row r="247" spans="10:14" ht="15">
      <c r="J247">
        <v>245</v>
      </c>
      <c r="K247" s="10">
        <f t="shared" si="7"/>
        <v>5.743180199106636E-06</v>
      </c>
      <c r="L247" s="10">
        <f t="shared" si="8"/>
        <v>0.9995268918772856</v>
      </c>
      <c r="M247" s="10">
        <f>_xlfn.LOGNORM.DIST(J247,$I$2,$H$2,FALSE)</f>
        <v>0.0003105693812344127</v>
      </c>
      <c r="N247" s="10">
        <f>_xlfn.LOGNORM.DIST(J247,$I$2,$H$2,TRUE)</f>
        <v>0.8046231060717473</v>
      </c>
    </row>
    <row r="248" spans="10:14" ht="15">
      <c r="J248">
        <v>246</v>
      </c>
      <c r="K248" s="10">
        <f t="shared" si="7"/>
        <v>5.6559711916084576E-06</v>
      </c>
      <c r="L248" s="10">
        <f t="shared" si="8"/>
        <v>0.9995325913176508</v>
      </c>
      <c r="M248" s="10">
        <f>_xlfn.LOGNORM.DIST(J248,$I$2,$H$2,FALSE)</f>
        <v>0.0003090087834797462</v>
      </c>
      <c r="N248" s="10">
        <f>_xlfn.LOGNORM.DIST(J248,$I$2,$H$2,TRUE)</f>
        <v>0.8049328940017746</v>
      </c>
    </row>
    <row r="249" spans="10:14" ht="15">
      <c r="J249">
        <v>247</v>
      </c>
      <c r="K249" s="10">
        <f t="shared" si="7"/>
        <v>5.5703684113755015E-06</v>
      </c>
      <c r="L249" s="10">
        <f t="shared" si="8"/>
        <v>0.9995382043550678</v>
      </c>
      <c r="M249" s="10">
        <f>_xlfn.LOGNORM.DIST(J249,$I$2,$H$2,FALSE)</f>
        <v>0.00030746192582683883</v>
      </c>
      <c r="N249" s="10">
        <f>_xlfn.LOGNORM.DIST(J249,$I$2,$H$2,TRUE)</f>
        <v>0.805241128218708</v>
      </c>
    </row>
    <row r="250" spans="10:14" ht="15">
      <c r="J250">
        <v>248</v>
      </c>
      <c r="K250" s="10">
        <f t="shared" si="7"/>
        <v>5.486336955901814E-06</v>
      </c>
      <c r="L250" s="10">
        <f t="shared" si="8"/>
        <v>0.9995437325782387</v>
      </c>
      <c r="M250" s="10">
        <f>_xlfn.LOGNORM.DIST(J250,$I$2,$H$2,FALSE)</f>
        <v>0.0003059286344148388</v>
      </c>
      <c r="N250" s="10">
        <f>_xlfn.LOGNORM.DIST(J250,$I$2,$H$2,TRUE)</f>
        <v>0.8055478223754767</v>
      </c>
    </row>
    <row r="251" spans="10:14" ht="15">
      <c r="J251">
        <v>249</v>
      </c>
      <c r="K251" s="10">
        <f t="shared" si="7"/>
        <v>5.403842798523654E-06</v>
      </c>
      <c r="L251" s="10">
        <f t="shared" si="8"/>
        <v>0.9995491775414029</v>
      </c>
      <c r="M251" s="10">
        <f>_xlfn.LOGNORM.DIST(J251,$I$2,$H$2,FALSE)</f>
        <v>0.0003044087382542331</v>
      </c>
      <c r="N251" s="10">
        <f>_xlfn.LOGNORM.DIST(J251,$I$2,$H$2,TRUE)</f>
        <v>0.8058529899525901</v>
      </c>
    </row>
    <row r="252" spans="10:14" ht="15">
      <c r="J252">
        <v>250</v>
      </c>
      <c r="K252" s="10">
        <f t="shared" si="7"/>
        <v>5.322852763463243E-06</v>
      </c>
      <c r="L252" s="10">
        <f t="shared" si="8"/>
        <v>0.9995545407652007</v>
      </c>
      <c r="M252" s="10">
        <f>_xlfn.LOGNORM.DIST(J252,$I$2,$H$2,FALSE)</f>
        <v>0.00030290206916836425</v>
      </c>
      <c r="N252" s="10">
        <f>_xlfn.LOGNORM.DIST(J252,$I$2,$H$2,TRUE)</f>
        <v>0.8061566442609795</v>
      </c>
    </row>
    <row r="253" spans="10:14" ht="15">
      <c r="J253">
        <v>251</v>
      </c>
      <c r="K253" s="10">
        <f t="shared" si="7"/>
        <v>5.24333450166902E-06</v>
      </c>
      <c r="L253" s="10">
        <f t="shared" si="8"/>
        <v>0.999559823737512</v>
      </c>
      <c r="M253" s="10">
        <f>_xlfn.LOGNORM.DIST(J253,$I$2,$H$2,FALSE)</f>
        <v>0.00030140846173635995</v>
      </c>
      <c r="N253" s="10">
        <f>_xlfn.LOGNORM.DIST(J253,$I$2,$H$2,TRUE)</f>
        <v>0.8064587984447815</v>
      </c>
    </row>
    <row r="254" spans="10:14" ht="15">
      <c r="J254">
        <v>252</v>
      </c>
      <c r="K254" s="10">
        <f t="shared" si="7"/>
        <v>5.165256467424161E-06</v>
      </c>
      <c r="L254" s="10">
        <f t="shared" si="8"/>
        <v>0.9995650279142712</v>
      </c>
      <c r="M254" s="10">
        <f>_xlfn.LOGNORM.DIST(J254,$I$2,$H$2,FALSE)</f>
        <v>0.0002999277532374322</v>
      </c>
      <c r="N254" s="10">
        <f>_xlfn.LOGNORM.DIST(J254,$I$2,$H$2,TRUE)</f>
        <v>0.8067594654840671</v>
      </c>
    </row>
    <row r="255" spans="10:14" ht="15">
      <c r="J255">
        <v>253</v>
      </c>
      <c r="K255" s="10">
        <f t="shared" si="7"/>
        <v>5.0885878956966055E-06</v>
      </c>
      <c r="L255" s="10">
        <f t="shared" si="8"/>
        <v>0.9995701547202592</v>
      </c>
      <c r="M255" s="10">
        <f>_xlfn.LOGNORM.DIST(J255,$I$2,$H$2,FALSE)</f>
        <v>0.0002984597835965193</v>
      </c>
      <c r="N255" s="10">
        <f>_xlfn.LOGNORM.DIST(J255,$I$2,$H$2,TRUE)</f>
        <v>0.8070586581975137</v>
      </c>
    </row>
    <row r="256" spans="10:14" ht="15">
      <c r="J256">
        <v>254</v>
      </c>
      <c r="K256" s="10">
        <f t="shared" si="7"/>
        <v>5.0132987802042156E-06</v>
      </c>
      <c r="L256" s="10">
        <f t="shared" si="8"/>
        <v>0.9995752055498731</v>
      </c>
      <c r="M256" s="10">
        <f>_xlfn.LOGNORM.DIST(J256,$I$2,$H$2,FALSE)</f>
        <v>0.00029700439533123115</v>
      </c>
      <c r="N256" s="10">
        <f>_xlfn.LOGNORM.DIST(J256,$I$2,$H$2,TRUE)</f>
        <v>0.8073563892450238</v>
      </c>
    </row>
    <row r="257" spans="10:14" ht="15">
      <c r="J257">
        <v>255</v>
      </c>
      <c r="K257" s="10">
        <f t="shared" si="7"/>
        <v>4.939359852170221E-06</v>
      </c>
      <c r="L257" s="10">
        <f t="shared" si="8"/>
        <v>0.9995801817678742</v>
      </c>
      <c r="M257" s="10">
        <f>_xlfn.LOGNORM.DIST(J257,$I$2,$H$2,FALSE)</f>
        <v>0.0002955614335000518</v>
      </c>
      <c r="N257" s="10">
        <f>_xlfn.LOGNORM.DIST(J257,$I$2,$H$2,TRUE)</f>
        <v>0.807652671130293</v>
      </c>
    </row>
    <row r="258" spans="10:14" ht="15">
      <c r="J258">
        <v>256</v>
      </c>
      <c r="K258" s="10">
        <f t="shared" si="7"/>
        <v>4.866742559744809E-06</v>
      </c>
      <c r="L258" s="10">
        <f t="shared" si="8"/>
        <v>0.999585084710115</v>
      </c>
      <c r="M258" s="10">
        <f>_xlfn.LOGNORM.DIST(J258,$I$2,$H$2,FALSE)</f>
        <v>0.00029413074565177495</v>
      </c>
      <c r="N258" s="10">
        <f>_xlfn.LOGNORM.DIST(J258,$I$2,$H$2,TRUE)</f>
        <v>0.8079475162033245</v>
      </c>
    </row>
    <row r="259" spans="10:14" ht="15">
      <c r="J259">
        <v>257</v>
      </c>
      <c r="K259" s="10">
        <f t="shared" si="7"/>
        <v>4.79541904807008E-06</v>
      </c>
      <c r="L259" s="10">
        <f t="shared" si="8"/>
        <v>0.9995899156842464</v>
      </c>
      <c r="M259" s="10">
        <f>_xlfn.LOGNORM.DIST(J259,$I$2,$H$2,FALSE)</f>
        <v>0.0002927121817761448</v>
      </c>
      <c r="N259" s="10">
        <f>_xlfn.LOGNORM.DIST(J259,$I$2,$H$2,TRUE)</f>
        <v>0.8082409366628943</v>
      </c>
    </row>
    <row r="260" spans="10:14" ht="15">
      <c r="J260">
        <v>258</v>
      </c>
      <c r="K260" s="10">
        <f aca="true" t="shared" si="9" ref="K260:K323">_xlfn.LOGNORM.DIST(J260,$F$2,$G$2,FALSE)</f>
        <v>4.725362139965369E-06</v>
      </c>
      <c r="L260" s="10">
        <f aca="true" t="shared" si="10" ref="L260:L323">_xlfn.LOGNORM.DIST(J260,$F$2,$G$2,TRUE)</f>
        <v>0.999594675970405</v>
      </c>
      <c r="M260" s="10">
        <f>_xlfn.LOGNORM.DIST(J260,$I$2,$H$2,FALSE)</f>
        <v>0.0002913055942556396</v>
      </c>
      <c r="N260" s="10">
        <f>_xlfn.LOGNORM.DIST(J260,$I$2,$H$2,TRUE)</f>
        <v>0.8085329445589691</v>
      </c>
    </row>
    <row r="261" spans="10:14" ht="15">
      <c r="J261">
        <v>259</v>
      </c>
      <c r="K261" s="10">
        <f t="shared" si="9"/>
        <v>4.656545317212356E-06</v>
      </c>
      <c r="L261" s="10">
        <f t="shared" si="10"/>
        <v>0.999599366821881</v>
      </c>
      <c r="M261" s="10">
        <f>_xlfn.LOGNORM.DIST(J261,$I$2,$H$2,FALSE)</f>
        <v>0.0002899108378184044</v>
      </c>
      <c r="N261" s="10">
        <f>_xlfn.LOGNORM.DIST(J261,$I$2,$H$2,TRUE)</f>
        <v>0.8088235517950744</v>
      </c>
    </row>
    <row r="262" spans="10:14" ht="15">
      <c r="J262">
        <v>260</v>
      </c>
      <c r="K262" s="10">
        <f t="shared" si="9"/>
        <v>4.588942702418653E-06</v>
      </c>
      <c r="L262" s="10">
        <f t="shared" si="10"/>
        <v>0.9996039894657684</v>
      </c>
      <c r="M262" s="10">
        <f>_xlfn.LOGNORM.DIST(J262,$I$2,$H$2,FALSE)</f>
        <v>0.0002885277694922786</v>
      </c>
      <c r="N262" s="10">
        <f>_xlfn.LOGNORM.DIST(J262,$I$2,$H$2,TRUE)</f>
        <v>0.8091127701306178</v>
      </c>
    </row>
    <row r="263" spans="10:14" ht="15">
      <c r="J263">
        <v>261</v>
      </c>
      <c r="K263" s="10">
        <f t="shared" si="9"/>
        <v>4.52252904144067E-06</v>
      </c>
      <c r="L263" s="10">
        <f t="shared" si="10"/>
        <v>0.999608545103597</v>
      </c>
      <c r="M263" s="10">
        <f>_xlfn.LOGNORM.DIST(J263,$I$2,$H$2,FALSE)</f>
        <v>0.00028715624855989424</v>
      </c>
      <c r="N263" s="10">
        <f>_xlfn.LOGNORM.DIST(J263,$I$2,$H$2,TRUE)</f>
        <v>0.8094006111831658</v>
      </c>
    </row>
    <row r="264" spans="10:14" ht="15">
      <c r="J264">
        <v>262</v>
      </c>
      <c r="K264" s="10">
        <f t="shared" si="9"/>
        <v>4.457279686346129E-06</v>
      </c>
      <c r="L264" s="10">
        <f t="shared" si="10"/>
        <v>0.9996130349119468</v>
      </c>
      <c r="M264" s="10">
        <f>_xlfn.LOGNORM.DIST(J264,$I$2,$H$2,FALSE)</f>
        <v>0.0002857961365148144</v>
      </c>
      <c r="N264" s="10">
        <f>_xlfn.LOGNORM.DIST(J264,$I$2,$H$2,TRUE)</f>
        <v>0.809687086430676</v>
      </c>
    </row>
    <row r="265" spans="10:14" ht="15">
      <c r="J265">
        <v>263</v>
      </c>
      <c r="K265" s="10">
        <f t="shared" si="9"/>
        <v>4.393170578898183E-06</v>
      </c>
      <c r="L265" s="10">
        <f t="shared" si="10"/>
        <v>0.9996174600430459</v>
      </c>
      <c r="M265" s="10">
        <f>_xlfn.LOGNORM.DIST(J265,$I$2,$H$2,FALSE)</f>
        <v>0.0002844472970186869</v>
      </c>
      <c r="N265" s="10">
        <f>_xlfn.LOGNORM.DIST(J265,$I$2,$H$2,TRUE)</f>
        <v>0.809972207213688</v>
      </c>
    </row>
    <row r="266" spans="10:14" ht="15">
      <c r="J266">
        <v>264</v>
      </c>
      <c r="K266" s="10">
        <f t="shared" si="9"/>
        <v>4.330178234543508E-06</v>
      </c>
      <c r="L266" s="10">
        <f t="shared" si="10"/>
        <v>0.9996218216253527</v>
      </c>
      <c r="M266" s="10">
        <f>_xlfn.LOGNORM.DIST(J266,$I$2,$H$2,FALSE)</f>
        <v>0.0002831095958593889</v>
      </c>
      <c r="N266" s="10">
        <f>_xlfn.LOGNORM.DIST(J266,$I$2,$H$2,TRUE)</f>
        <v>0.8102559847374691</v>
      </c>
    </row>
    <row r="267" spans="10:14" ht="15">
      <c r="J267">
        <v>265</v>
      </c>
      <c r="K267" s="10">
        <f t="shared" si="9"/>
        <v>4.2682797268870195E-06</v>
      </c>
      <c r="L267" s="10">
        <f t="shared" si="10"/>
        <v>0.9996261207641212</v>
      </c>
      <c r="M267" s="10">
        <f>_xlfn.LOGNORM.DIST(J267,$I$2,$H$2,FALSE)</f>
        <v>0.00028178290091012683</v>
      </c>
      <c r="N267" s="10">
        <f>_xlfn.LOGNORM.DIST(J267,$I$2,$H$2,TRUE)</f>
        <v>0.8105384300741207</v>
      </c>
    </row>
    <row r="268" spans="10:14" ht="15">
      <c r="J268">
        <v>266</v>
      </c>
      <c r="K268" s="10">
        <f t="shared" si="9"/>
        <v>4.207452672637111E-06</v>
      </c>
      <c r="L268" s="10">
        <f t="shared" si="10"/>
        <v>0.9996303585419517</v>
      </c>
      <c r="M268" s="10">
        <f>_xlfn.LOGNORM.DIST(J268,$I$2,$H$2,FALSE)</f>
        <v>0.00028046708208946956</v>
      </c>
      <c r="N268" s="10">
        <f>_xlfn.LOGNORM.DIST(J268,$I$2,$H$2,TRUE)</f>
        <v>0.8108195541646432</v>
      </c>
    </row>
    <row r="269" spans="10:14" ht="15">
      <c r="J269">
        <v>267</v>
      </c>
      <c r="K269" s="10">
        <f t="shared" si="9"/>
        <v>4.1476752170056805E-06</v>
      </c>
      <c r="L269" s="10">
        <f t="shared" si="10"/>
        <v>0.999634536019327</v>
      </c>
      <c r="M269" s="10">
        <f>_xlfn.LOGNORM.DIST(J269,$I$2,$H$2,FALSE)</f>
        <v>0.0002791620113223014</v>
      </c>
      <c r="N269" s="10">
        <f>_xlfn.LOGNORM.DIST(J269,$I$2,$H$2,TRUE)</f>
        <v>0.8110993678209624</v>
      </c>
    </row>
    <row r="270" spans="10:14" ht="15">
      <c r="J270">
        <v>268</v>
      </c>
      <c r="K270" s="10">
        <f t="shared" si="9"/>
        <v>4.088926019547292E-06</v>
      </c>
      <c r="L270" s="10">
        <f t="shared" si="10"/>
        <v>0.9996386542351329</v>
      </c>
      <c r="M270" s="10">
        <f>_xlfn.LOGNORM.DIST(J270,$I$2,$H$2,FALSE)</f>
        <v>0.000277867562501652</v>
      </c>
      <c r="N270" s="10">
        <f>_xlfn.LOGNORM.DIST(J270,$I$2,$H$2,TRUE)</f>
        <v>0.8113778817279153</v>
      </c>
    </row>
    <row r="271" spans="10:14" ht="15">
      <c r="J271">
        <v>269</v>
      </c>
      <c r="K271" s="10">
        <f t="shared" si="9"/>
        <v>4.031184240423488E-06</v>
      </c>
      <c r="L271" s="10">
        <f t="shared" si="10"/>
        <v>0.9996427142071668</v>
      </c>
      <c r="M271" s="10">
        <f>_xlfn.LOGNORM.DIST(J271,$I$2,$H$2,FALSE)</f>
        <v>0.0002765836114513913</v>
      </c>
      <c r="N271" s="10">
        <f>_xlfn.LOGNORM.DIST(J271,$I$2,$H$2,TRUE)</f>
        <v>0.8116551064452013</v>
      </c>
    </row>
    <row r="272" spans="10:14" ht="15">
      <c r="J272">
        <v>270</v>
      </c>
      <c r="K272" s="10">
        <f t="shared" si="9"/>
        <v>3.97442952707752E-06</v>
      </c>
      <c r="L272" s="10">
        <f t="shared" si="10"/>
        <v>0.9996467169326304</v>
      </c>
      <c r="M272" s="10">
        <f>_xlfn.LOGNORM.DIST(J272,$I$2,$H$2,FALSE)</f>
        <v>0.0002753100358897679</v>
      </c>
      <c r="N272" s="10">
        <f>_xlfn.LOGNORM.DIST(J272,$I$2,$H$2,TRUE)</f>
        <v>0.8119310524092936</v>
      </c>
    </row>
    <row r="273" spans="10:14" ht="15">
      <c r="J273">
        <v>271</v>
      </c>
      <c r="K273" s="10">
        <f t="shared" si="9"/>
        <v>3.918642001306344E-06</v>
      </c>
      <c r="L273" s="10">
        <f t="shared" si="10"/>
        <v>0.9996506633886116</v>
      </c>
      <c r="M273" s="10">
        <f>_xlfn.LOGNORM.DIST(J273,$I$2,$H$2,FALSE)</f>
        <v>0.00027404671539376355</v>
      </c>
      <c r="N273" s="10">
        <f>_xlfn.LOGNORM.DIST(J273,$I$2,$H$2,TRUE)</f>
        <v>0.8122057299353158</v>
      </c>
    </row>
    <row r="274" spans="10:14" ht="15">
      <c r="J274">
        <v>272</v>
      </c>
      <c r="K274" s="10">
        <f t="shared" si="9"/>
        <v>3.863802246716502E-06</v>
      </c>
      <c r="L274" s="10">
        <f t="shared" si="10"/>
        <v>0.9996545545325518</v>
      </c>
      <c r="M274" s="10">
        <f>_xlfn.LOGNORM.DIST(J274,$I$2,$H$2,FALSE)</f>
        <v>0.0002727935313642466</v>
      </c>
      <c r="N274" s="10">
        <f>_xlfn.LOGNORM.DIST(J274,$I$2,$H$2,TRUE)</f>
        <v>0.8124791492188834</v>
      </c>
    </row>
    <row r="275" spans="10:14" ht="15">
      <c r="J275">
        <v>273</v>
      </c>
      <c r="K275" s="10">
        <f t="shared" si="9"/>
        <v>3.8098912965514506E-06</v>
      </c>
      <c r="L275" s="10">
        <f t="shared" si="10"/>
        <v>0.9996583913027016</v>
      </c>
      <c r="M275" s="10">
        <f>_xlfn.LOGNORM.DIST(J275,$I$2,$H$2,FALSE)</f>
        <v>0.0002715503669918981</v>
      </c>
      <c r="N275" s="10">
        <f>_xlfn.LOGNORM.DIST(J275,$I$2,$H$2,TRUE)</f>
        <v>0.8127513203379105</v>
      </c>
    </row>
    <row r="276" spans="10:14" ht="15">
      <c r="J276">
        <v>274</v>
      </c>
      <c r="K276" s="10">
        <f t="shared" si="9"/>
        <v>3.7568906218779367E-06</v>
      </c>
      <c r="L276" s="10">
        <f t="shared" si="10"/>
        <v>0.9996621746185653</v>
      </c>
      <c r="M276" s="10">
        <f>_xlfn.LOGNORM.DIST(J276,$I$2,$H$2,FALSE)</f>
        <v>0.0002703171072238978</v>
      </c>
      <c r="N276" s="10">
        <f>_xlfn.LOGNORM.DIST(J276,$I$2,$H$2,TRUE)</f>
        <v>0.8130222532543829</v>
      </c>
    </row>
    <row r="277" spans="10:14" ht="15">
      <c r="J277">
        <v>275</v>
      </c>
      <c r="K277" s="10">
        <f t="shared" si="9"/>
        <v>3.7047821201200432E-06</v>
      </c>
      <c r="L277" s="10">
        <f t="shared" si="10"/>
        <v>0.9996659053813318</v>
      </c>
      <c r="M277" s="10">
        <f>_xlfn.LOGNORM.DIST(J277,$I$2,$H$2,FALSE)</f>
        <v>0.00026909363873134953</v>
      </c>
      <c r="N277" s="10">
        <f>_xlfn.LOGNORM.DIST(J277,$I$2,$H$2,TRUE)</f>
        <v>0.813291957816098</v>
      </c>
    </row>
    <row r="278" spans="10:14" ht="15">
      <c r="J278">
        <v>276</v>
      </c>
      <c r="K278" s="10">
        <f t="shared" si="9"/>
        <v>3.653548103929249E-06</v>
      </c>
      <c r="L278" s="10">
        <f t="shared" si="10"/>
        <v>0.9996695844742962</v>
      </c>
      <c r="M278" s="10">
        <f>_xlfn.LOGNORM.DIST(J278,$I$2,$H$2,FALSE)</f>
        <v>0.00026787984987741454</v>
      </c>
      <c r="N278" s="10">
        <f>_xlfn.LOGNORM.DIST(J278,$I$2,$H$2,TRUE)</f>
        <v>0.8135604437583733</v>
      </c>
    </row>
    <row r="279" spans="10:14" ht="15">
      <c r="J279">
        <v>277</v>
      </c>
      <c r="K279" s="10">
        <f t="shared" si="9"/>
        <v>3.6031712903795545E-06</v>
      </c>
      <c r="L279" s="10">
        <f t="shared" si="10"/>
        <v>0.9996732127632695</v>
      </c>
      <c r="M279" s="10">
        <f>_xlfn.LOGNORM.DIST(J279,$I$2,$H$2,FALSE)</f>
        <v>0.00026667563068616</v>
      </c>
      <c r="N279" s="10">
        <f>_xlfn.LOGNORM.DIST(J279,$I$2,$H$2,TRUE)</f>
        <v>0.8138277207057223</v>
      </c>
    </row>
    <row r="280" spans="10:14" ht="15">
      <c r="J280">
        <v>278</v>
      </c>
      <c r="K280" s="10">
        <f t="shared" si="9"/>
        <v>3.55363479047774E-06</v>
      </c>
      <c r="L280" s="10">
        <f t="shared" si="10"/>
        <v>0.9996767910969773</v>
      </c>
      <c r="M280" s="10">
        <f>_xlfn.LOGNORM.DIST(J280,$I$2,$H$2,FALSE)</f>
        <v>0.00026548087281207653</v>
      </c>
      <c r="N280" s="10">
        <f>_xlfn.LOGNORM.DIST(J280,$I$2,$H$2,TRUE)</f>
        <v>0.8140937981735002</v>
      </c>
    </row>
    <row r="281" spans="10:14" ht="15">
      <c r="J281">
        <v>279</v>
      </c>
      <c r="K281" s="10">
        <f t="shared" si="9"/>
        <v>3.5049220989777606E-06</v>
      </c>
      <c r="L281" s="10">
        <f t="shared" si="10"/>
        <v>0.999680320307449</v>
      </c>
      <c r="M281" s="10">
        <f>_xlfn.LOGNORM.DIST(J281,$I$2,$H$2,FALSE)</f>
        <v>0.00026429546951026384</v>
      </c>
      <c r="N281" s="10">
        <f>_xlfn.LOGNORM.DIST(J281,$I$2,$H$2,TRUE)</f>
        <v>0.8143586855695197</v>
      </c>
    </row>
    <row r="282" spans="10:14" ht="15">
      <c r="J282">
        <v>280</v>
      </c>
      <c r="K282" s="10">
        <f t="shared" si="9"/>
        <v>3.457017084490164E-06</v>
      </c>
      <c r="L282" s="10">
        <f t="shared" si="10"/>
        <v>0.9996838012103968</v>
      </c>
      <c r="M282" s="10">
        <f>_xlfn.LOGNORM.DIST(J282,$I$2,$H$2,FALSE)</f>
        <v>0.00026311931560727244</v>
      </c>
      <c r="N282" s="10">
        <f>_xlfn.LOGNORM.DIST(J282,$I$2,$H$2,TRUE)</f>
        <v>0.8146223921956366</v>
      </c>
    </row>
    <row r="283" spans="10:14" ht="15">
      <c r="J283">
        <v>281</v>
      </c>
      <c r="K283" s="10">
        <f t="shared" si="9"/>
        <v>3.4099039798766557E-06</v>
      </c>
      <c r="L283" s="10">
        <f t="shared" si="10"/>
        <v>0.9996872346055841</v>
      </c>
      <c r="M283" s="10">
        <f>_xlfn.LOGNORM.DIST(J283,$I$2,$H$2,FALSE)</f>
        <v>0.00026195230747256084</v>
      </c>
      <c r="N283" s="10">
        <f>_xlfn.LOGNORM.DIST(J283,$I$2,$H$2,TRUE)</f>
        <v>0.8148849272493068</v>
      </c>
    </row>
    <row r="284" spans="10:14" ht="15">
      <c r="J284">
        <v>282</v>
      </c>
      <c r="K284" s="10">
        <f t="shared" si="9"/>
        <v>3.3635673729211188E-06</v>
      </c>
      <c r="L284" s="10">
        <f t="shared" si="10"/>
        <v>0.9996906212771853</v>
      </c>
      <c r="M284" s="10">
        <f>_xlfn.LOGNORM.DIST(J284,$I$2,$H$2,FALSE)</f>
        <v>0.0002607943429905866</v>
      </c>
      <c r="N284" s="10">
        <f>_xlfn.LOGNORM.DIST(J284,$I$2,$H$2,TRUE)</f>
        <v>0.8151462998251161</v>
      </c>
    </row>
    <row r="285" spans="10:14" ht="15">
      <c r="J285">
        <v>283</v>
      </c>
      <c r="K285" s="10">
        <f t="shared" si="9"/>
        <v>3.3179921972678214E-06</v>
      </c>
      <c r="L285" s="10">
        <f t="shared" si="10"/>
        <v>0.9996939619941366</v>
      </c>
      <c r="M285" s="10">
        <f>_xlfn.LOGNORM.DIST(J285,$I$2,$H$2,FALSE)</f>
        <v>0.00025964532153348297</v>
      </c>
      <c r="N285" s="10">
        <f>_xlfn.LOGNORM.DIST(J285,$I$2,$H$2,TRUE)</f>
        <v>0.8154065189162801</v>
      </c>
    </row>
    <row r="286" spans="10:14" ht="15">
      <c r="J286">
        <v>284</v>
      </c>
      <c r="K286" s="10">
        <f t="shared" si="9"/>
        <v>3.2731637236186264E-06</v>
      </c>
      <c r="L286" s="10">
        <f t="shared" si="10"/>
        <v>0.9996972575104769</v>
      </c>
      <c r="M286" s="10">
        <f>_xlfn.LOGNORM.DIST(J286,$I$2,$H$2,FALSE)</f>
        <v>0.0002585051439343324</v>
      </c>
      <c r="N286" s="10">
        <f>_xlfn.LOGNORM.DIST(J286,$I$2,$H$2,TRUE)</f>
        <v>0.8156655934161198</v>
      </c>
    </row>
    <row r="287" spans="10:14" ht="15">
      <c r="J287">
        <v>285</v>
      </c>
      <c r="K287" s="10">
        <f t="shared" si="9"/>
        <v>3.2290675511810802E-06</v>
      </c>
      <c r="L287" s="10">
        <f t="shared" si="10"/>
        <v>0.9997005085656807</v>
      </c>
      <c r="M287" s="10">
        <f>_xlfn.LOGNORM.DIST(J287,$I$2,$H$2,FALSE)</f>
        <v>0.0002573737124610025</v>
      </c>
      <c r="N287" s="10">
        <f>_xlfn.LOGNORM.DIST(J287,$I$2,$H$2,TRUE)</f>
        <v>0.8159235321195084</v>
      </c>
    </row>
    <row r="288" spans="10:14" ht="15">
      <c r="J288">
        <v>286</v>
      </c>
      <c r="K288" s="10">
        <f t="shared" si="9"/>
        <v>3.1856895993591E-06</v>
      </c>
      <c r="L288" s="10">
        <f t="shared" si="10"/>
        <v>0.9997037158849826</v>
      </c>
      <c r="M288" s="10">
        <f>_xlfn.LOGNORM.DIST(J288,$I$2,$H$2,FALSE)</f>
        <v>0.0002562509307905406</v>
      </c>
      <c r="N288" s="10">
        <f>_xlfn.LOGNORM.DIST(J288,$I$2,$H$2,TRUE)</f>
        <v>0.8161803437242939</v>
      </c>
    </row>
    <row r="289" spans="10:14" ht="15">
      <c r="J289">
        <v>287</v>
      </c>
      <c r="K289" s="10">
        <f t="shared" si="9"/>
        <v>3.1430160996791115E-06</v>
      </c>
      <c r="L289" s="10">
        <f t="shared" si="10"/>
        <v>0.9997068801796934</v>
      </c>
      <c r="M289" s="10">
        <f>_xlfn.LOGNORM.DIST(J289,$I$2,$H$2,FALSE)</f>
        <v>0.000255136703984119</v>
      </c>
      <c r="N289" s="10">
        <f>_xlfn.LOGNORM.DIST(J289,$I$2,$H$2,TRUE)</f>
        <v>0.8164360368326957</v>
      </c>
    </row>
    <row r="290" spans="10:14" ht="15">
      <c r="J290">
        <v>288</v>
      </c>
      <c r="K290" s="10">
        <f t="shared" si="9"/>
        <v>3.1010335879438137E-06</v>
      </c>
      <c r="L290" s="10">
        <f t="shared" si="10"/>
        <v>0.999710002147508</v>
      </c>
      <c r="M290" s="10">
        <f>_xlfn.LOGNORM.DIST(J290,$I$2,$H$2,FALSE)</f>
        <v>0.00025403093846249655</v>
      </c>
      <c r="N290" s="10">
        <f>_xlfn.LOGNORM.DIST(J290,$I$2,$H$2,TRUE)</f>
        <v>0.8166906199526757</v>
      </c>
    </row>
    <row r="291" spans="10:14" ht="15">
      <c r="J291">
        <v>289</v>
      </c>
      <c r="K291" s="10">
        <f t="shared" si="9"/>
        <v>3.059728896606826E-06</v>
      </c>
      <c r="L291" s="10">
        <f t="shared" si="10"/>
        <v>0.9997130824728062</v>
      </c>
      <c r="M291" s="10">
        <f>_xlfn.LOGNORM.DIST(J291,$I$2,$H$2,FALSE)</f>
        <v>0.00025293354198201184</v>
      </c>
      <c r="N291" s="10">
        <f>_xlfn.LOGNORM.DIST(J291,$I$2,$H$2,TRUE)</f>
        <v>0.8169441014992864</v>
      </c>
    </row>
    <row r="292" spans="10:14" ht="15">
      <c r="J292">
        <v>290</v>
      </c>
      <c r="K292" s="10">
        <f t="shared" si="9"/>
        <v>3.019089147361075E-06</v>
      </c>
      <c r="L292" s="10">
        <f t="shared" si="10"/>
        <v>0.9997161218269455</v>
      </c>
      <c r="M292" s="10">
        <f>_xlfn.LOGNORM.DIST(J292,$I$2,$H$2,FALSE)</f>
        <v>0.00025184442361106553</v>
      </c>
      <c r="N292" s="10">
        <f>_xlfn.LOGNORM.DIST(J292,$I$2,$H$2,TRUE)</f>
        <v>0.8171964897959951</v>
      </c>
    </row>
    <row r="293" spans="10:14" ht="15">
      <c r="J293">
        <v>291</v>
      </c>
      <c r="K293" s="10">
        <f t="shared" si="9"/>
        <v>2.9791017439344265E-06</v>
      </c>
      <c r="L293" s="10">
        <f t="shared" si="10"/>
        <v>0.9997191208685465</v>
      </c>
      <c r="M293" s="10">
        <f>_xlfn.LOGNORM.DIST(J293,$I$2,$H$2,FALSE)</f>
        <v>0.0002507634937071082</v>
      </c>
      <c r="N293" s="10">
        <f>_xlfn.LOGNORM.DIST(J293,$I$2,$H$2,TRUE)</f>
        <v>0.8174477930759836</v>
      </c>
    </row>
    <row r="294" spans="10:14" ht="15">
      <c r="J294">
        <v>292</v>
      </c>
      <c r="K294" s="10">
        <f t="shared" si="9"/>
        <v>2.939754365086133E-06</v>
      </c>
      <c r="L294" s="10">
        <f t="shared" si="10"/>
        <v>0.9997220802437718</v>
      </c>
      <c r="M294" s="10">
        <f>_xlfn.LOGNORM.DIST(J294,$I$2,$H$2,FALSE)</f>
        <v>0.0002496906638940993</v>
      </c>
      <c r="N294" s="10">
        <f>_xlfn.LOGNORM.DIST(J294,$I$2,$H$2,TRUE)</f>
        <v>0.8176980194834259</v>
      </c>
    </row>
    <row r="295" spans="10:14" ht="15">
      <c r="J295">
        <v>293</v>
      </c>
      <c r="K295" s="10">
        <f t="shared" si="9"/>
        <v>2.9010349577978376E-06</v>
      </c>
      <c r="L295" s="10">
        <f t="shared" si="10"/>
        <v>0.9997250005865976</v>
      </c>
      <c r="M295" s="10">
        <f>_xlfn.LOGNORM.DIST(J295,$I$2,$H$2,FALSE)</f>
        <v>0.00024862584704043664</v>
      </c>
      <c r="N295" s="10">
        <f>_xlfn.LOGNORM.DIST(J295,$I$2,$H$2,TRUE)</f>
        <v>0.8179471770747447</v>
      </c>
    </row>
    <row r="296" spans="10:14" ht="15">
      <c r="J296">
        <v>294</v>
      </c>
      <c r="K296" s="10">
        <f t="shared" si="9"/>
        <v>2.8629317306532846E-06</v>
      </c>
      <c r="L296" s="10">
        <f t="shared" si="10"/>
        <v>0.999727882519078</v>
      </c>
      <c r="M296" s="10">
        <f>_xlfn.LOGNORM.DIST(J296,$I$2,$H$2,FALSE)</f>
        <v>0.000247568957237348</v>
      </c>
      <c r="N296" s="10">
        <f>_xlfn.LOGNORM.DIST(J296,$I$2,$H$2,TRUE)</f>
        <v>0.8181952738198436</v>
      </c>
    </row>
    <row r="297" spans="10:14" ht="15">
      <c r="J297">
        <v>295</v>
      </c>
      <c r="K297" s="10">
        <f t="shared" si="9"/>
        <v>2.8254331474006815E-06</v>
      </c>
      <c r="L297" s="10">
        <f t="shared" si="10"/>
        <v>0.9997307266516041</v>
      </c>
      <c r="M297" s="10">
        <f>_xlfn.LOGNORM.DIST(J297,$I$2,$H$2,FALSE)</f>
        <v>0.0002465199097777189</v>
      </c>
      <c r="N297" s="10">
        <f>_xlfn.LOGNORM.DIST(J297,$I$2,$H$2,TRUE)</f>
        <v>0.8184423176033206</v>
      </c>
    </row>
    <row r="298" spans="10:14" ht="15">
      <c r="J298">
        <v>296</v>
      </c>
      <c r="K298" s="10">
        <f t="shared" si="9"/>
        <v>2.78852792069256E-06</v>
      </c>
      <c r="L298" s="10">
        <f t="shared" si="10"/>
        <v>0.9997335335831556</v>
      </c>
      <c r="M298" s="10">
        <f>_xlfn.LOGNORM.DIST(J298,$I$2,$H$2,FALSE)</f>
        <v>0.00024547862113536513</v>
      </c>
      <c r="N298" s="10">
        <f>_xlfn.LOGNORM.DIST(J298,$I$2,$H$2,TRUE)</f>
        <v>0.8186883162256586</v>
      </c>
    </row>
    <row r="299" spans="10:14" ht="15">
      <c r="J299">
        <v>297</v>
      </c>
      <c r="K299" s="10">
        <f t="shared" si="9"/>
        <v>2.7522050059972635E-06</v>
      </c>
      <c r="L299" s="10">
        <f t="shared" si="10"/>
        <v>0.9997363039015469</v>
      </c>
      <c r="M299" s="10">
        <f>_xlfn.LOGNORM.DIST(J299,$I$2,$H$2,FALSE)</f>
        <v>0.00024444500894472754</v>
      </c>
      <c r="N299" s="10">
        <f>_xlfn.LOGNORM.DIST(J299,$I$2,$H$2,TRUE)</f>
        <v>0.818933277404396</v>
      </c>
    </row>
    <row r="300" spans="10:14" ht="15">
      <c r="J300">
        <v>298</v>
      </c>
      <c r="K300" s="10">
        <f t="shared" si="9"/>
        <v>2.716453595677166E-06</v>
      </c>
      <c r="L300" s="10">
        <f t="shared" si="10"/>
        <v>0.9997390381836665</v>
      </c>
      <c r="M300" s="10">
        <f>_xlfn.LOGNORM.DIST(J300,$I$2,$H$2,FALSE)</f>
        <v>0.00024341899198097972</v>
      </c>
      <c r="N300" s="10">
        <f>_xlfn.LOGNORM.DIST(J300,$I$2,$H$2,TRUE)</f>
        <v>0.8191772087752779</v>
      </c>
    </row>
    <row r="301" spans="10:14" ht="15">
      <c r="J301">
        <v>299</v>
      </c>
      <c r="K301" s="10">
        <f t="shared" si="9"/>
        <v>2.6812631132284757E-06</v>
      </c>
      <c r="L301" s="10">
        <f t="shared" si="10"/>
        <v>0.9997417369957117</v>
      </c>
      <c r="M301" s="10">
        <f>_xlfn.LOGNORM.DIST(J301,$I$2,$H$2,FALSE)</f>
        <v>0.00024240049014053974</v>
      </c>
      <c r="N301" s="10">
        <f>_xlfn.LOGNORM.DIST(J301,$I$2,$H$2,TRUE)</f>
        <v>0.8194201178933869</v>
      </c>
    </row>
    <row r="302" spans="10:14" ht="15">
      <c r="J302">
        <v>300</v>
      </c>
      <c r="K302" s="10">
        <f t="shared" si="9"/>
        <v>2.646623207677666E-06</v>
      </c>
      <c r="L302" s="10">
        <f t="shared" si="10"/>
        <v>0.9997444008934162</v>
      </c>
      <c r="M302" s="10">
        <f>_xlfn.LOGNORM.DIST(J302,$I$2,$H$2,FALSE)</f>
        <v>0.0002413894244219875</v>
      </c>
      <c r="N302" s="10">
        <f>_xlfn.LOGNORM.DIST(J302,$I$2,$H$2,TRUE)</f>
        <v>0.8196620122342542</v>
      </c>
    </row>
    <row r="303" spans="10:14" ht="15">
      <c r="J303">
        <v>301</v>
      </c>
      <c r="K303" s="10">
        <f t="shared" si="9"/>
        <v>2.61252374812994E-06</v>
      </c>
      <c r="L303" s="10">
        <f t="shared" si="10"/>
        <v>0.9997470304222733</v>
      </c>
      <c r="M303" s="10">
        <f>_xlfn.LOGNORM.DIST(J303,$I$2,$H$2,FALSE)</f>
        <v>0.00024038571690735374</v>
      </c>
      <c r="N303" s="10">
        <f>_xlfn.LOGNORM.DIST(J303,$I$2,$H$2,TRUE)</f>
        <v>0.8199028991949535</v>
      </c>
    </row>
    <row r="304" spans="10:14" ht="15">
      <c r="J304">
        <v>302</v>
      </c>
      <c r="K304" s="10">
        <f t="shared" si="9"/>
        <v>2.5789548184651147E-06</v>
      </c>
      <c r="L304" s="10">
        <f t="shared" si="10"/>
        <v>0.9997496261177534</v>
      </c>
      <c r="M304" s="10">
        <f>_xlfn.LOGNORM.DIST(J304,$I$2,$H$2,FALSE)</f>
        <v>0.00023938929074379688</v>
      </c>
      <c r="N304" s="10">
        <f>_xlfn.LOGNORM.DIST(J304,$I$2,$H$2,TRUE)</f>
        <v>0.8201427860951743</v>
      </c>
    </row>
    <row r="305" spans="10:14" ht="15">
      <c r="J305">
        <v>303</v>
      </c>
      <c r="K305" s="10">
        <f t="shared" si="9"/>
        <v>2.545906712176512E-06</v>
      </c>
      <c r="L305" s="10">
        <f t="shared" si="10"/>
        <v>0.9997521885055157</v>
      </c>
      <c r="M305" s="10">
        <f>_xlfn.LOGNORM.DIST(J305,$I$2,$H$2,FALSE)</f>
        <v>0.00023840007012564576</v>
      </c>
      <c r="N305" s="10">
        <f>_xlfn.LOGNORM.DIST(J305,$I$2,$H$2,TRUE)</f>
        <v>0.8203816801782782</v>
      </c>
    </row>
    <row r="306" spans="10:14" ht="15">
      <c r="J306">
        <v>304</v>
      </c>
      <c r="K306" s="10">
        <f t="shared" si="9"/>
        <v>2.5133699273485572E-06</v>
      </c>
      <c r="L306" s="10">
        <f t="shared" si="10"/>
        <v>0.999754718101616</v>
      </c>
      <c r="M306" s="10">
        <f>_xlfn.LOGNORM.DIST(J306,$I$2,$H$2,FALSE)</f>
        <v>0.00023741798027680075</v>
      </c>
      <c r="N306" s="10">
        <f>_xlfn.LOGNORM.DIST(J306,$I$2,$H$2,TRUE)</f>
        <v>0.8206195886123375</v>
      </c>
    </row>
    <row r="307" spans="10:14" ht="15">
      <c r="J307">
        <v>305</v>
      </c>
      <c r="K307" s="10">
        <f t="shared" si="9"/>
        <v>2.4813351617690308E-06</v>
      </c>
      <c r="L307" s="10">
        <f t="shared" si="10"/>
        <v>0.999757215412708</v>
      </c>
      <c r="M307" s="10">
        <f>_xlfn.LOGNORM.DIST(J307,$I$2,$H$2,FALSE)</f>
        <v>0.00023644294743348763</v>
      </c>
      <c r="N307" s="10">
        <f>_xlfn.LOGNORM.DIST(J307,$I$2,$H$2,TRUE)</f>
        <v>0.8208565184911559</v>
      </c>
    </row>
    <row r="308" spans="10:14" ht="15">
      <c r="J308">
        <v>306</v>
      </c>
      <c r="K308" s="10">
        <f t="shared" si="9"/>
        <v>2.449793308171923E-06</v>
      </c>
      <c r="L308" s="10">
        <f t="shared" si="10"/>
        <v>0.9997596809362415</v>
      </c>
      <c r="M308" s="10">
        <f>_xlfn.LOGNORM.DIST(J308,$I$2,$H$2,FALSE)</f>
        <v>0.00023547489882735413</v>
      </c>
      <c r="N308" s="10">
        <f>_xlfn.LOGNORM.DIST(J308,$I$2,$H$2,TRUE)</f>
        <v>0.8210924768352726</v>
      </c>
    </row>
    <row r="309" spans="10:14" ht="15">
      <c r="J309">
        <v>307</v>
      </c>
      <c r="K309" s="10">
        <f t="shared" si="9"/>
        <v>2.418735449607039E-06</v>
      </c>
      <c r="L309" s="10">
        <f t="shared" si="10"/>
        <v>0.9997621151606539</v>
      </c>
      <c r="M309" s="10">
        <f>_xlfn.LOGNORM.DIST(J309,$I$2,$H$2,FALSE)</f>
        <v>0.00023451376266890315</v>
      </c>
      <c r="N309" s="10">
        <f>_xlfn.LOGNORM.DIST(J309,$I$2,$H$2,TRUE)</f>
        <v>0.8213274705929492</v>
      </c>
    </row>
    <row r="310" spans="10:14" ht="15">
      <c r="J310">
        <v>308</v>
      </c>
      <c r="K310" s="10">
        <f t="shared" si="9"/>
        <v>2.3881528549326584E-06</v>
      </c>
      <c r="L310" s="10">
        <f t="shared" si="10"/>
        <v>0.9997645185655599</v>
      </c>
      <c r="M310" s="10">
        <f>_xlfn.LOGNORM.DIST(J310,$I$2,$H$2,FALSE)</f>
        <v>0.00023355946813125074</v>
      </c>
      <c r="N310" s="10">
        <f>_xlfn.LOGNORM.DIST(J310,$I$2,$H$2,TRUE)</f>
        <v>0.8215615066411401</v>
      </c>
    </row>
    <row r="311" spans="10:14" ht="15">
      <c r="J311">
        <v>309</v>
      </c>
      <c r="K311" s="10">
        <f t="shared" si="9"/>
        <v>2.3580369744275354E-06</v>
      </c>
      <c r="L311" s="10">
        <f t="shared" si="10"/>
        <v>0.9997668916219333</v>
      </c>
      <c r="M311" s="10">
        <f>_xlfn.LOGNORM.DIST(J311,$I$2,$H$2,FALSE)</f>
        <v>0.00023261194533421114</v>
      </c>
      <c r="N311" s="10">
        <f>_xlfn.LOGNORM.DIST(J311,$I$2,$H$2,TRUE)</f>
        <v>0.8217945917864482</v>
      </c>
    </row>
    <row r="312" spans="10:14" ht="15">
      <c r="J312">
        <v>310</v>
      </c>
      <c r="K312" s="10">
        <f t="shared" si="9"/>
        <v>2.3283794355189196E-06</v>
      </c>
      <c r="L312" s="10">
        <f t="shared" si="10"/>
        <v>0.9997692347922874</v>
      </c>
      <c r="M312" s="10">
        <f>_xlfn.LOGNORM.DIST(J312,$I$2,$H$2,FALSE)</f>
        <v>0.00023167112532868618</v>
      </c>
      <c r="N312" s="10">
        <f>_xlfn.LOGNORM.DIST(J312,$I$2,$H$2,TRUE)</f>
        <v>0.8220267327660622</v>
      </c>
    </row>
    <row r="313" spans="10:14" ht="15">
      <c r="J313">
        <v>311</v>
      </c>
      <c r="K313" s="10">
        <f t="shared" si="9"/>
        <v>2.299172038622941E-06</v>
      </c>
      <c r="L313" s="10">
        <f t="shared" si="10"/>
        <v>0.9997715485308498</v>
      </c>
      <c r="M313" s="10">
        <f>_xlfn.LOGNORM.DIST(J313,$I$2,$H$2,FALSE)</f>
        <v>0.00023073694008136542</v>
      </c>
      <c r="N313" s="10">
        <f>_xlfn.LOGNORM.DIST(J313,$I$2,$H$2,TRUE)</f>
        <v>0.8222579362486816</v>
      </c>
    </row>
    <row r="314" spans="10:14" ht="15">
      <c r="J314">
        <v>312</v>
      </c>
      <c r="K314" s="10">
        <f t="shared" si="9"/>
        <v>2.270406753094343E-06</v>
      </c>
      <c r="L314" s="10">
        <f t="shared" si="10"/>
        <v>0.9997738332837333</v>
      </c>
      <c r="M314" s="10">
        <f>_xlfn.LOGNORM.DIST(J314,$I$2,$H$2,FALSE)</f>
        <v>0.0002298093224597266</v>
      </c>
      <c r="N314" s="10">
        <f>_xlfn.LOGNORM.DIST(J314,$I$2,$H$2,TRUE)</f>
        <v>0.8224882088354237</v>
      </c>
    </row>
    <row r="315" spans="10:14" ht="15">
      <c r="J315">
        <v>313</v>
      </c>
      <c r="K315" s="10">
        <f t="shared" si="9"/>
        <v>2.2420757132822652E-06</v>
      </c>
      <c r="L315" s="10">
        <f t="shared" si="10"/>
        <v>0.9997760894891028</v>
      </c>
      <c r="M315" s="10">
        <f>_xlfn.LOGNORM.DIST(J315,$I$2,$H$2,FALSE)</f>
        <v>0.00022888820621732388</v>
      </c>
      <c r="N315" s="10">
        <f>_xlfn.LOGNORM.DIST(J315,$I$2,$H$2,TRUE)</f>
        <v>0.8227175570607178</v>
      </c>
    </row>
    <row r="316" spans="10:14" ht="15">
      <c r="J316">
        <v>314</v>
      </c>
      <c r="K316" s="10">
        <f t="shared" si="9"/>
        <v>2.214171214688972E-06</v>
      </c>
      <c r="L316" s="10">
        <f t="shared" si="10"/>
        <v>0.9997783175773385</v>
      </c>
      <c r="M316" s="10">
        <f>_xlfn.LOGNORM.DIST(J316,$I$2,$H$2,FALSE)</f>
        <v>0.00022797352597936225</v>
      </c>
      <c r="N316" s="10">
        <f>_xlfn.LOGNORM.DIST(J316,$I$2,$H$2,TRUE)</f>
        <v>0.8229459873931836</v>
      </c>
    </row>
    <row r="317" spans="10:14" ht="15">
      <c r="J317">
        <v>315</v>
      </c>
      <c r="K317" s="10">
        <f t="shared" si="9"/>
        <v>2.186685710228617E-06</v>
      </c>
      <c r="L317" s="10">
        <f t="shared" si="10"/>
        <v>0.9997805179711952</v>
      </c>
      <c r="M317" s="10">
        <f>_xlfn.LOGNORM.DIST(J317,$I$2,$H$2,FALSE)</f>
        <v>0.0002270652172285562</v>
      </c>
      <c r="N317" s="10">
        <f>_xlfn.LOGNORM.DIST(J317,$I$2,$H$2,TRUE)</f>
        <v>0.8231735062364962</v>
      </c>
    </row>
    <row r="318" spans="10:14" ht="15">
      <c r="J318">
        <v>316</v>
      </c>
      <c r="K318" s="10">
        <f t="shared" si="9"/>
        <v>2.1596118065832087E-06</v>
      </c>
      <c r="L318" s="10">
        <f t="shared" si="10"/>
        <v>0.9997826910859575</v>
      </c>
      <c r="M318" s="10">
        <f>_xlfn.LOGNORM.DIST(J318,$I$2,$H$2,FALSE)</f>
        <v>0.00022616321629125496</v>
      </c>
      <c r="N318" s="10">
        <f>_xlfn.LOGNORM.DIST(J318,$I$2,$H$2,TRUE)</f>
        <v>0.823400119930236</v>
      </c>
    </row>
    <row r="319" spans="10:14" ht="15">
      <c r="J319">
        <v>317</v>
      </c>
      <c r="K319" s="10">
        <f t="shared" si="9"/>
        <v>2.1329422606527947E-06</v>
      </c>
      <c r="L319" s="10">
        <f t="shared" si="10"/>
        <v>0.9997848373295926</v>
      </c>
      <c r="M319" s="10">
        <f>_xlfn.LOGNORM.DIST(J319,$I$2,$H$2,FALSE)</f>
        <v>0.00022526746032383842</v>
      </c>
      <c r="N319" s="10">
        <f>_xlfn.LOGNORM.DIST(J319,$I$2,$H$2,TRUE)</f>
        <v>0.8236258347507263</v>
      </c>
    </row>
    <row r="320" spans="10:14" ht="15">
      <c r="J320">
        <v>318</v>
      </c>
      <c r="K320" s="10">
        <f t="shared" si="9"/>
        <v>2.1066699760973584E-06</v>
      </c>
      <c r="L320" s="10">
        <f t="shared" si="10"/>
        <v>0.9997869571028977</v>
      </c>
      <c r="M320" s="10">
        <f>_xlfn.LOGNORM.DIST(J320,$I$2,$H$2,FALSE)</f>
        <v>0.00022437788729937056</v>
      </c>
      <c r="N320" s="10">
        <f>_xlfn.LOGNORM.DIST(J320,$I$2,$H$2,TRUE)</f>
        <v>0.8238506569118558</v>
      </c>
    </row>
    <row r="321" spans="10:14" ht="15">
      <c r="J321">
        <v>319</v>
      </c>
      <c r="K321" s="10">
        <f t="shared" si="9"/>
        <v>2.0807879999677883E-06</v>
      </c>
      <c r="L321" s="10">
        <f t="shared" si="10"/>
        <v>0.999789050799646</v>
      </c>
      <c r="M321" s="10">
        <f>_xlfn.LOGNORM.DIST(J321,$I$2,$H$2,FALSE)</f>
        <v>0.0002234944359945148</v>
      </c>
      <c r="N321" s="10">
        <f>_xlfn.LOGNORM.DIST(J321,$I$2,$H$2,TRUE)</f>
        <v>0.8240745925658894</v>
      </c>
    </row>
    <row r="322" spans="10:14" ht="15">
      <c r="J322">
        <v>320</v>
      </c>
      <c r="K322" s="10">
        <f t="shared" si="9"/>
        <v>2.055289519423221E-06</v>
      </c>
      <c r="L322" s="10">
        <f t="shared" si="10"/>
        <v>0.999791118806728</v>
      </c>
      <c r="M322" s="10">
        <f>_xlfn.LOGNORM.DIST(J322,$I$2,$H$2,FALSE)</f>
        <v>0.00022261704597668536</v>
      </c>
      <c r="N322" s="10">
        <f>_xlfn.LOGNORM.DIST(J322,$I$2,$H$2,TRUE)</f>
        <v>0.8242976478042651</v>
      </c>
    </row>
    <row r="323" spans="10:14" ht="15">
      <c r="J323">
        <v>321</v>
      </c>
      <c r="K323" s="10">
        <f t="shared" si="9"/>
        <v>2.030167858532511E-06</v>
      </c>
      <c r="L323" s="10">
        <f t="shared" si="10"/>
        <v>0.9997931615042899</v>
      </c>
      <c r="M323" s="10">
        <f>_xlfn.LOGNORM.DIST(J323,$I$2,$H$2,FALSE)</f>
        <v>0.00022174565759145904</v>
      </c>
      <c r="N323" s="10">
        <f>_xlfn.LOGNORM.DIST(J323,$I$2,$H$2,TRUE)</f>
        <v>0.8245198286583785</v>
      </c>
    </row>
    <row r="324" spans="10:14" ht="15">
      <c r="J324">
        <v>322</v>
      </c>
      <c r="K324" s="10">
        <f aca="true" t="shared" si="11" ref="K324:K387">_xlfn.LOGNORM.DIST(J324,$F$2,$G$2,FALSE)</f>
        <v>2.0054164751573263E-06</v>
      </c>
      <c r="L324" s="10">
        <f aca="true" t="shared" si="12" ref="L324:L387">_xlfn.LOGNORM.DIST(J324,$F$2,$G$2,TRUE)</f>
        <v>0.9997951792658695</v>
      </c>
      <c r="M324" s="10">
        <f>_xlfn.LOGNORM.DIST(J324,$I$2,$H$2,FALSE)</f>
        <v>0.00022088021195021515</v>
      </c>
      <c r="N324" s="10">
        <f>_xlfn.LOGNORM.DIST(J324,$I$2,$H$2,TRUE)</f>
        <v>0.8247411411003543</v>
      </c>
    </row>
    <row r="325" spans="10:14" ht="15">
      <c r="J325">
        <v>323</v>
      </c>
      <c r="K325" s="10">
        <f t="shared" si="11"/>
        <v>1.981028957914575E-06</v>
      </c>
      <c r="L325" s="10">
        <f t="shared" si="12"/>
        <v>0.9997971724585275</v>
      </c>
      <c r="M325" s="10">
        <f>_xlfn.LOGNORM.DIST(J325,$I$2,$H$2,FALSE)</f>
        <v>0.0002200206509180069</v>
      </c>
      <c r="N325" s="10">
        <f>_xlfn.LOGNORM.DIST(J325,$I$2,$H$2,TRUE)</f>
        <v>0.824961591043807</v>
      </c>
    </row>
    <row r="326" spans="10:14" ht="15">
      <c r="J326">
        <v>324</v>
      </c>
      <c r="K326" s="10">
        <f t="shared" si="11"/>
        <v>1.9569990232159456E-06</v>
      </c>
      <c r="L326" s="10">
        <f t="shared" si="12"/>
        <v>0.9997991414429781</v>
      </c>
      <c r="M326" s="10">
        <f>_xlfn.LOGNORM.DIST(J326,$I$2,$H$2,FALSE)</f>
        <v>0.00021916691710167262</v>
      </c>
      <c r="N326" s="10">
        <f>_xlfn.LOGNORM.DIST(J326,$I$2,$H$2,TRUE)</f>
        <v>0.8251811843445875</v>
      </c>
    </row>
    <row r="327" spans="10:14" ht="15">
      <c r="J327">
        <v>325</v>
      </c>
      <c r="K327" s="10">
        <f t="shared" si="11"/>
        <v>1.9333205123824032E-06</v>
      </c>
      <c r="L327" s="10">
        <f t="shared" si="12"/>
        <v>0.9998010865737139</v>
      </c>
      <c r="M327" s="10">
        <f>_xlfn.LOGNORM.DIST(J327,$I$2,$H$2,FALSE)</f>
        <v>0.00021831895383815603</v>
      </c>
      <c r="N327" s="10">
        <f>_xlfn.LOGNORM.DIST(J327,$I$2,$H$2,TRUE)</f>
        <v>0.82539992680152</v>
      </c>
    </row>
    <row r="328" spans="10:14" ht="15">
      <c r="J328">
        <v>326</v>
      </c>
      <c r="K328" s="10">
        <f t="shared" si="11"/>
        <v>1.9099873888315787E-06</v>
      </c>
      <c r="L328" s="10">
        <f t="shared" si="12"/>
        <v>0.9998030081991306</v>
      </c>
      <c r="M328" s="10">
        <f>_xlfn.LOGNORM.DIST(J328,$I$2,$H$2,FALSE)</f>
        <v>0.00021747670518305356</v>
      </c>
      <c r="N328" s="10">
        <f>_xlfn.LOGNORM.DIST(J328,$I$2,$H$2,TRUE)</f>
        <v>0.8256178241571255</v>
      </c>
    </row>
    <row r="329" spans="10:14" ht="15">
      <c r="J329">
        <v>327</v>
      </c>
      <c r="K329" s="10">
        <f t="shared" si="11"/>
        <v>1.8869937353358741E-06</v>
      </c>
      <c r="L329" s="10">
        <f t="shared" si="12"/>
        <v>0.9998049066616469</v>
      </c>
      <c r="M329" s="10">
        <f>_xlfn.LOGNORM.DIST(J329,$I$2,$H$2,FALSE)</f>
        <v>0.00021664011589937667</v>
      </c>
      <c r="N329" s="10">
        <f>_xlfn.LOGNORM.DIST(J329,$I$2,$H$2,TRUE)</f>
        <v>0.8258348820983354</v>
      </c>
    </row>
    <row r="330" spans="10:14" ht="15">
      <c r="J330">
        <v>328</v>
      </c>
      <c r="K330" s="10">
        <f t="shared" si="11"/>
        <v>1.8643337513494672E-06</v>
      </c>
      <c r="L330" s="10">
        <f t="shared" si="12"/>
        <v>0.9998067822978232</v>
      </c>
      <c r="M330" s="10">
        <f>_xlfn.LOGNORM.DIST(J330,$I$2,$H$2,FALSE)</f>
        <v>0.00021580913144651358</v>
      </c>
      <c r="N330" s="10">
        <f>_xlfn.LOGNORM.DIST(J330,$I$2,$H$2,TRUE)</f>
        <v>0.8260511062571936</v>
      </c>
    </row>
    <row r="331" spans="10:14" ht="15">
      <c r="J331">
        <v>329</v>
      </c>
      <c r="K331" s="10">
        <f t="shared" si="11"/>
        <v>1.8420017504022874E-06</v>
      </c>
      <c r="L331" s="10">
        <f t="shared" si="12"/>
        <v>0.9998086354384761</v>
      </c>
      <c r="M331" s="10">
        <f>_xlfn.LOGNORM.DIST(J331,$I$2,$H$2,FALSE)</f>
        <v>0.00021498369796940845</v>
      </c>
      <c r="N331" s="10">
        <f>_xlfn.LOGNORM.DIST(J331,$I$2,$H$2,TRUE)</f>
        <v>0.8262665022115463</v>
      </c>
    </row>
    <row r="332" spans="10:14" ht="15">
      <c r="J332">
        <v>330</v>
      </c>
      <c r="K332" s="10">
        <f t="shared" si="11"/>
        <v>1.8199921575589477E-06</v>
      </c>
      <c r="L332" s="10">
        <f t="shared" si="12"/>
        <v>0.9998104664087921</v>
      </c>
      <c r="M332" s="10">
        <f>_xlfn.LOGNORM.DIST(J332,$I$2,$H$2,FALSE)</f>
        <v>0.0002141637622879275</v>
      </c>
      <c r="N332" s="10">
        <f>_xlfn.LOGNORM.DIST(J332,$I$2,$H$2,TRUE)</f>
        <v>0.8264810754857235</v>
      </c>
    </row>
    <row r="333" spans="10:14" ht="15">
      <c r="J333">
        <v>331</v>
      </c>
      <c r="K333" s="10">
        <f t="shared" si="11"/>
        <v>1.7982995069411147E-06</v>
      </c>
      <c r="L333" s="10">
        <f t="shared" si="12"/>
        <v>0.9998122755284374</v>
      </c>
      <c r="M333" s="10">
        <f>_xlfn.LOGNORM.DIST(J333,$I$2,$H$2,FALSE)</f>
        <v>0.0002133492718864332</v>
      </c>
      <c r="N333" s="10">
        <f>_xlfn.LOGNORM.DIST(J333,$I$2,$H$2,TRUE)</f>
        <v>0.8266948315512083</v>
      </c>
    </row>
    <row r="334" spans="10:14" ht="15">
      <c r="J334">
        <v>332</v>
      </c>
      <c r="K334" s="10">
        <f t="shared" si="11"/>
        <v>1.7769184393112522E-06</v>
      </c>
      <c r="L334" s="10">
        <f t="shared" si="12"/>
        <v>0.9998140631116659</v>
      </c>
      <c r="M334" s="10">
        <f>_xlfn.LOGNORM.DIST(J334,$I$2,$H$2,FALSE)</f>
        <v>0.00021254017490353962</v>
      </c>
      <c r="N334" s="10">
        <f>_xlfn.LOGNORM.DIST(J334,$I$2,$H$2,TRUE)</f>
        <v>0.8269077758272955</v>
      </c>
    </row>
    <row r="335" spans="10:14" ht="15">
      <c r="J335">
        <v>333</v>
      </c>
      <c r="K335" s="10">
        <f t="shared" si="11"/>
        <v>1.75584369971632E-06</v>
      </c>
      <c r="L335" s="10">
        <f t="shared" si="12"/>
        <v>0.9998158294674243</v>
      </c>
      <c r="M335" s="10">
        <f>_xlfn.LOGNORM.DIST(J335,$I$2,$H$2,FALSE)</f>
        <v>0.00021173642012206351</v>
      </c>
      <c r="N335" s="10">
        <f>_xlfn.LOGNORM.DIST(J335,$I$2,$H$2,TRUE)</f>
        <v>0.8271199136817421</v>
      </c>
    </row>
    <row r="336" spans="10:14" ht="15">
      <c r="J336">
        <v>334</v>
      </c>
      <c r="K336" s="10">
        <f t="shared" si="11"/>
        <v>1.7350701351896442E-06</v>
      </c>
      <c r="L336" s="10">
        <f t="shared" si="12"/>
        <v>0.9998175748994559</v>
      </c>
      <c r="M336" s="10">
        <f>_xlfn.LOGNORM.DIST(J336,$I$2,$H$2,FALSE)</f>
        <v>0.0002109379569591538</v>
      </c>
      <c r="N336" s="10">
        <f>_xlfn.LOGNORM.DIST(J336,$I$2,$H$2,TRUE)</f>
        <v>0.8273312504314055</v>
      </c>
    </row>
    <row r="337" spans="10:14" ht="15">
      <c r="J337">
        <v>335</v>
      </c>
      <c r="K337" s="10">
        <f t="shared" si="11"/>
        <v>1.7145926925094029E-06</v>
      </c>
      <c r="L337" s="10">
        <f t="shared" si="12"/>
        <v>0.9998192997064008</v>
      </c>
      <c r="M337" s="10">
        <f>_xlfn.LOGNORM.DIST(J337,$I$2,$H$2,FALSE)</f>
        <v>0.0002101447354566035</v>
      </c>
      <c r="N337" s="10">
        <f>_xlfn.LOGNORM.DIST(J337,$I$2,$H$2,TRUE)</f>
        <v>0.8275417913428736</v>
      </c>
    </row>
    <row r="338" spans="10:14" ht="15">
      <c r="J338">
        <v>336</v>
      </c>
      <c r="K338" s="10">
        <f t="shared" si="11"/>
        <v>1.6944064160121698E-06</v>
      </c>
      <c r="L338" s="10">
        <f t="shared" si="12"/>
        <v>0.9998210041818952</v>
      </c>
      <c r="M338" s="10">
        <f>_xlfn.LOGNORM.DIST(J338,$I$2,$H$2,FALSE)</f>
        <v>0.00020935670627133585</v>
      </c>
      <c r="N338" s="10">
        <f>_xlfn.LOGNORM.DIST(J338,$I$2,$H$2,TRUE)</f>
        <v>0.8277515416330844</v>
      </c>
    </row>
    <row r="339" spans="10:14" ht="15">
      <c r="J339">
        <v>337</v>
      </c>
      <c r="K339" s="10">
        <f t="shared" si="11"/>
        <v>1.674506445460055E-06</v>
      </c>
      <c r="L339" s="10">
        <f t="shared" si="12"/>
        <v>0.9998226886146672</v>
      </c>
      <c r="M339" s="10">
        <f>_xlfn.LOGNORM.DIST(J339,$I$2,$H$2,FALSE)</f>
        <v>0.00020857382066606387</v>
      </c>
      <c r="N339" s="10">
        <f>_xlfn.LOGNORM.DIST(J339,$I$2,$H$2,TRUE)</f>
        <v>0.8279605064699364</v>
      </c>
    </row>
    <row r="340" spans="10:14" ht="15">
      <c r="J340">
        <v>338</v>
      </c>
      <c r="K340" s="10">
        <f t="shared" si="11"/>
        <v>1.654888013959979E-06</v>
      </c>
      <c r="L340" s="10">
        <f t="shared" si="12"/>
        <v>0.9998243532886315</v>
      </c>
      <c r="M340" s="10">
        <f>_xlfn.LOGNORM.DIST(J340,$I$2,$H$2,FALSE)</f>
        <v>0.00020779603050011733</v>
      </c>
      <c r="N340" s="10">
        <f>_xlfn.LOGNORM.DIST(J340,$I$2,$H$2,TRUE)</f>
        <v>0.8281686909728898</v>
      </c>
    </row>
    <row r="341" spans="10:14" ht="15">
      <c r="J341">
        <v>339</v>
      </c>
      <c r="K341" s="10">
        <f t="shared" si="11"/>
        <v>1.635546445933619E-06</v>
      </c>
      <c r="L341" s="10">
        <f t="shared" si="12"/>
        <v>0.9998259984829819</v>
      </c>
      <c r="M341" s="10">
        <f>_xlfn.LOGNORM.DIST(J341,$I$2,$H$2,FALSE)</f>
        <v>0.00020702328822043783</v>
      </c>
      <c r="N341" s="10">
        <f>_xlfn.LOGNORM.DIST(J341,$I$2,$H$2,TRUE)</f>
        <v>0.8283761002135589</v>
      </c>
    </row>
    <row r="342" spans="10:14" ht="15">
      <c r="J342">
        <v>340</v>
      </c>
      <c r="K342" s="10">
        <f t="shared" si="11"/>
        <v>1.6164771551367424E-06</v>
      </c>
      <c r="L342" s="10">
        <f t="shared" si="12"/>
        <v>0.9998276244722815</v>
      </c>
      <c r="M342" s="10">
        <f>_xlfn.LOGNORM.DIST(J342,$I$2,$H$2,FALSE)</f>
        <v>0.0002062555468527304</v>
      </c>
      <c r="N342" s="10">
        <f>_xlfn.LOGNORM.DIST(J342,$I$2,$H$2,TRUE)</f>
        <v>0.828582739216295</v>
      </c>
    </row>
    <row r="343" spans="10:14" ht="15">
      <c r="J343">
        <v>341</v>
      </c>
      <c r="K343" s="10">
        <f t="shared" si="11"/>
        <v>1.5976756427265736E-06</v>
      </c>
      <c r="L343" s="10">
        <f t="shared" si="12"/>
        <v>0.9998292315265507</v>
      </c>
      <c r="M343" s="10">
        <f>_xlfn.LOGNORM.DIST(J343,$I$2,$H$2,FALSE)</f>
        <v>0.00020549275999277806</v>
      </c>
      <c r="N343" s="10">
        <f>_xlfn.LOGNORM.DIST(J343,$I$2,$H$2,TRUE)</f>
        <v>0.8287886129587607</v>
      </c>
    </row>
    <row r="344" spans="10:14" ht="15">
      <c r="J344">
        <v>342</v>
      </c>
      <c r="K344" s="10">
        <f t="shared" si="11"/>
        <v>1.5791374953758268E-06</v>
      </c>
      <c r="L344" s="10">
        <f t="shared" si="12"/>
        <v>0.9998308199113544</v>
      </c>
      <c r="M344" s="10">
        <f>_xlfn.LOGNORM.DIST(J344,$I$2,$H$2,FALSE)</f>
        <v>0.00020473488179791006</v>
      </c>
      <c r="N344" s="10">
        <f>_xlfn.LOGNORM.DIST(J344,$I$2,$H$2,TRUE)</f>
        <v>0.828993726372496</v>
      </c>
    </row>
    <row r="345" spans="10:14" ht="15">
      <c r="J345">
        <v>343</v>
      </c>
      <c r="K345" s="10">
        <f t="shared" si="11"/>
        <v>1.5608583834323077E-06</v>
      </c>
      <c r="L345" s="10">
        <f t="shared" si="12"/>
        <v>0.9998323898878857</v>
      </c>
      <c r="M345" s="10">
        <f>_xlfn.LOGNORM.DIST(J345,$I$2,$H$2,FALSE)</f>
        <v>0.00020398186697861967</v>
      </c>
      <c r="N345" s="10">
        <f>_xlfn.LOGNORM.DIST(J345,$I$2,$H$2,TRUE)</f>
        <v>0.8291980843434756</v>
      </c>
    </row>
    <row r="346" spans="10:14" ht="15">
      <c r="J346">
        <v>344</v>
      </c>
      <c r="K346" s="10">
        <f t="shared" si="11"/>
        <v>1.542834059122718E-06</v>
      </c>
      <c r="L346" s="10">
        <f t="shared" si="12"/>
        <v>0.9998339417130495</v>
      </c>
      <c r="M346" s="10">
        <f>_xlfn.LOGNORM.DIST(J346,$I$2,$H$2,FALSE)</f>
        <v>0.00020323367079033266</v>
      </c>
      <c r="N346" s="10">
        <f>_xlfn.LOGNORM.DIST(J346,$I$2,$H$2,TRUE)</f>
        <v>0.8294016917126577</v>
      </c>
    </row>
    <row r="347" spans="10:14" ht="15">
      <c r="J347">
        <v>345</v>
      </c>
      <c r="K347" s="10">
        <f t="shared" si="11"/>
        <v>1.5250603547996027E-06</v>
      </c>
      <c r="L347" s="10">
        <f t="shared" si="12"/>
        <v>0.999835475639543</v>
      </c>
      <c r="M347" s="10">
        <f>_xlfn.LOGNORM.DIST(J347,$I$2,$H$2,FALSE)</f>
        <v>0.0002024902490253247</v>
      </c>
      <c r="N347" s="10">
        <f>_xlfn.LOGNORM.DIST(J347,$I$2,$H$2,TRUE)</f>
        <v>0.8296045532765248</v>
      </c>
    </row>
    <row r="348" spans="10:14" ht="15">
      <c r="J348">
        <v>346</v>
      </c>
      <c r="K348" s="10">
        <f t="shared" si="11"/>
        <v>1.5075331812302269E-06</v>
      </c>
      <c r="L348" s="10">
        <f t="shared" si="12"/>
        <v>0.9998369919159351</v>
      </c>
      <c r="M348" s="10">
        <f>_xlfn.LOGNORM.DIST(J348,$I$2,$H$2,FALSE)</f>
        <v>0.00020175155800477258</v>
      </c>
      <c r="N348" s="10">
        <f>_xlfn.LOGNORM.DIST(J348,$I$2,$H$2,TRUE)</f>
        <v>0.8298066737876174</v>
      </c>
    </row>
    <row r="349" spans="10:14" ht="15">
      <c r="J349">
        <v>347</v>
      </c>
      <c r="K349" s="10">
        <f t="shared" si="11"/>
        <v>1.4902485259262755E-06</v>
      </c>
      <c r="L349" s="10">
        <f t="shared" si="12"/>
        <v>0.999838490786744</v>
      </c>
      <c r="M349" s="10">
        <f>_xlfn.LOGNORM.DIST(J349,$I$2,$H$2,FALSE)</f>
        <v>0.00020101755457095437</v>
      </c>
      <c r="N349" s="10">
        <f>_xlfn.LOGNORM.DIST(J349,$I$2,$H$2,TRUE)</f>
        <v>0.8300080579550576</v>
      </c>
    </row>
    <row r="350" spans="10:14" ht="15">
      <c r="J350">
        <v>348</v>
      </c>
      <c r="K350" s="10">
        <f t="shared" si="11"/>
        <v>1.4732024515133285E-06</v>
      </c>
      <c r="L350" s="10">
        <f t="shared" si="12"/>
        <v>0.9998399724925131</v>
      </c>
      <c r="M350" s="10">
        <f>_xlfn.LOGNORM.DIST(J350,$I$2,$H$2,FALSE)</f>
        <v>0.00020028819607957943</v>
      </c>
      <c r="N350" s="10">
        <f>_xlfn.LOGNORM.DIST(J350,$I$2,$H$2,TRUE)</f>
        <v>0.8302087104450678</v>
      </c>
    </row>
    <row r="351" spans="10:14" ht="15">
      <c r="J351">
        <v>349</v>
      </c>
      <c r="K351" s="10">
        <f t="shared" si="11"/>
        <v>1.4563910941390998E-06</v>
      </c>
      <c r="L351" s="10">
        <f t="shared" si="12"/>
        <v>0.9998414372698853</v>
      </c>
      <c r="M351" s="10">
        <f>_xlfn.LOGNORM.DIST(J351,$I$2,$H$2,FALSE)</f>
        <v>0.00019956344039226016</v>
      </c>
      <c r="N351" s="10">
        <f>_xlfn.LOGNORM.DIST(J351,$I$2,$H$2,TRUE)</f>
        <v>0.8304086358814792</v>
      </c>
    </row>
    <row r="352" spans="10:14" ht="15">
      <c r="J352">
        <v>350</v>
      </c>
      <c r="K352" s="10">
        <f t="shared" si="11"/>
        <v>1.4398106619192717E-06</v>
      </c>
      <c r="L352" s="10">
        <f t="shared" si="12"/>
        <v>0.9998428853516758</v>
      </c>
      <c r="M352" s="10">
        <f>_xlfn.LOGNORM.DIST(J352,$I$2,$H$2,FALSE)</f>
        <v>0.00019884324586910652</v>
      </c>
      <c r="N352" s="10">
        <f>_xlfn.LOGNORM.DIST(J352,$I$2,$H$2,TRUE)</f>
        <v>0.8306078388462348</v>
      </c>
    </row>
    <row r="353" spans="10:14" ht="15">
      <c r="J353">
        <v>351</v>
      </c>
      <c r="K353" s="10">
        <f t="shared" si="11"/>
        <v>1.4234574334201386E-06</v>
      </c>
      <c r="L353" s="10">
        <f t="shared" si="12"/>
        <v>0.999844316966943</v>
      </c>
      <c r="M353" s="10">
        <f>_xlfn.LOGNORM.DIST(J353,$I$2,$H$2,FALSE)</f>
        <v>0.00019812757136145303</v>
      </c>
      <c r="N353" s="10">
        <f>_xlfn.LOGNORM.DIST(J353,$I$2,$H$2,TRUE)</f>
        <v>0.830806323879884</v>
      </c>
    </row>
    <row r="354" spans="10:14" ht="15">
      <c r="J354">
        <v>352</v>
      </c>
      <c r="K354" s="10">
        <f t="shared" si="11"/>
        <v>1.4073277561769616E-06</v>
      </c>
      <c r="L354" s="10">
        <f t="shared" si="12"/>
        <v>0.9998457323410589</v>
      </c>
      <c r="M354" s="10">
        <f>_xlfn.LOGNORM.DIST(J354,$I$2,$H$2,FALSE)</f>
        <v>0.00019741637620471664</v>
      </c>
      <c r="N354" s="10">
        <f>_xlfn.LOGNORM.DIST(J354,$I$2,$H$2,TRUE)</f>
        <v>0.8310040954820694</v>
      </c>
    </row>
    <row r="355" spans="10:14" ht="15">
      <c r="J355">
        <v>353</v>
      </c>
      <c r="K355" s="10">
        <f t="shared" si="11"/>
        <v>1.3914180452471344E-06</v>
      </c>
      <c r="L355" s="10">
        <f t="shared" si="12"/>
        <v>0.9998471316957767</v>
      </c>
      <c r="M355" s="10">
        <f>_xlfn.LOGNORM.DIST(J355,$I$2,$H$2,FALSE)</f>
        <v>0.00019670962021136904</v>
      </c>
      <c r="N355" s="10">
        <f>_xlfn.LOGNORM.DIST(J355,$I$2,$H$2,TRUE)</f>
        <v>0.8312011581120092</v>
      </c>
    </row>
    <row r="356" spans="10:14" ht="15">
      <c r="J356">
        <v>354</v>
      </c>
      <c r="K356" s="10">
        <f t="shared" si="11"/>
        <v>1.3757247817972772E-06</v>
      </c>
      <c r="L356" s="10">
        <f t="shared" si="12"/>
        <v>0.9998485152492979</v>
      </c>
      <c r="M356" s="10">
        <f>_xlfn.LOGNORM.DIST(J356,$I$2,$H$2,FALSE)</f>
        <v>0.000196007263664038</v>
      </c>
      <c r="N356" s="10">
        <f>_xlfn.LOGNORM.DIST(J356,$I$2,$H$2,TRUE)</f>
        <v>0.8313975161889691</v>
      </c>
    </row>
    <row r="357" spans="10:14" ht="15">
      <c r="J357">
        <v>355</v>
      </c>
      <c r="K357" s="10">
        <f t="shared" si="11"/>
        <v>1.3602445117233989E-06</v>
      </c>
      <c r="L357" s="10">
        <f t="shared" si="12"/>
        <v>0.9998498832163374</v>
      </c>
      <c r="M357" s="10">
        <f>_xlfn.LOGNORM.DIST(J357,$I$2,$H$2,FALSE)</f>
        <v>0.00019530926730872288</v>
      </c>
      <c r="N357" s="10">
        <f>_xlfn.LOGNORM.DIST(J357,$I$2,$H$2,TRUE)</f>
        <v>0.8315931740927296</v>
      </c>
    </row>
    <row r="358" spans="10:14" ht="15">
      <c r="J358">
        <v>356</v>
      </c>
      <c r="K358" s="10">
        <f t="shared" si="11"/>
        <v>1.3449738443031762E-06</v>
      </c>
      <c r="L358" s="10">
        <f t="shared" si="12"/>
        <v>0.9998512358081881</v>
      </c>
      <c r="M358" s="10">
        <f>_xlfn.LOGNORM.DIST(J358,$I$2,$H$2,FALSE)</f>
        <v>0.00019461559234812737</v>
      </c>
      <c r="N358" s="10">
        <f>_xlfn.LOGNORM.DIST(J358,$I$2,$H$2,TRUE)</f>
        <v>0.8317881361640465</v>
      </c>
    </row>
    <row r="359" spans="10:14" ht="15">
      <c r="J359">
        <v>357</v>
      </c>
      <c r="K359" s="10">
        <f t="shared" si="11"/>
        <v>1.3299094508796595E-06</v>
      </c>
      <c r="L359" s="10">
        <f t="shared" si="12"/>
        <v>0.9998525732327833</v>
      </c>
      <c r="M359" s="10">
        <f>_xlfn.LOGNORM.DIST(J359,$I$2,$H$2,FALSE)</f>
        <v>0.00019392620043510813</v>
      </c>
      <c r="N359" s="10">
        <f>_xlfn.LOGNORM.DIST(J359,$I$2,$H$2,TRUE)</f>
        <v>0.8319824067051035</v>
      </c>
    </row>
    <row r="360" spans="10:14" ht="15">
      <c r="J360">
        <v>358</v>
      </c>
      <c r="K360" s="10">
        <f t="shared" si="11"/>
        <v>1.315048063575443E-06</v>
      </c>
      <c r="L360" s="10">
        <f t="shared" si="12"/>
        <v>0.9998538956947579</v>
      </c>
      <c r="M360" s="10">
        <f>_xlfn.LOGNORM.DIST(J360,$I$2,$H$2,FALSE)</f>
        <v>0.00019324105366623191</v>
      </c>
      <c r="N360" s="10">
        <f>_xlfn.LOGNORM.DIST(J360,$I$2,$H$2,TRUE)</f>
        <v>0.8321759899799599</v>
      </c>
    </row>
    <row r="361" spans="10:14" ht="15">
      <c r="J361">
        <v>359</v>
      </c>
      <c r="K361" s="10">
        <f t="shared" si="11"/>
        <v>1.300386474036705E-06</v>
      </c>
      <c r="L361" s="10">
        <f t="shared" si="12"/>
        <v>0.999855203395509</v>
      </c>
      <c r="M361" s="10">
        <f>_xlfn.LOGNORM.DIST(J361,$I$2,$H$2,FALSE)</f>
        <v>0.0001925601145754459</v>
      </c>
      <c r="N361" s="10">
        <f>_xlfn.LOGNORM.DIST(J361,$I$2,$H$2,TRUE)</f>
        <v>0.8323688902149905</v>
      </c>
    </row>
    <row r="362" spans="10:14" ht="15">
      <c r="J362">
        <v>360</v>
      </c>
      <c r="K362" s="10">
        <f t="shared" si="11"/>
        <v>1.2859215322061318E-06</v>
      </c>
      <c r="L362" s="10">
        <f t="shared" si="12"/>
        <v>0.9998564965332546</v>
      </c>
      <c r="M362" s="10">
        <f>_xlfn.LOGNORM.DIST(J362,$I$2,$H$2,FALSE)</f>
        <v>0.0001918833461278539</v>
      </c>
      <c r="N362" s="10">
        <f>_xlfn.LOGNORM.DIST(J362,$I$2,$H$2,TRUE)</f>
        <v>0.8325611115993204</v>
      </c>
    </row>
    <row r="363" spans="10:14" ht="15">
      <c r="J363">
        <v>361</v>
      </c>
      <c r="K363" s="10">
        <f t="shared" si="11"/>
        <v>1.2716501451242063E-06</v>
      </c>
      <c r="L363" s="10">
        <f t="shared" si="12"/>
        <v>0.9998577753030911</v>
      </c>
      <c r="M363" s="10">
        <f>_xlfn.LOGNORM.DIST(J363,$I$2,$H$2,FALSE)</f>
        <v>0.00019121071171359556</v>
      </c>
      <c r="N363" s="10">
        <f>_xlfn.LOGNORM.DIST(J363,$I$2,$H$2,TRUE)</f>
        <v>0.8327526582852527</v>
      </c>
    </row>
    <row r="364" spans="10:14" ht="15">
      <c r="J364">
        <v>362</v>
      </c>
      <c r="K364" s="10">
        <f t="shared" si="11"/>
        <v>1.2575692757579497E-06</v>
      </c>
      <c r="L364" s="10">
        <f t="shared" si="12"/>
        <v>0.9998590398970502</v>
      </c>
      <c r="M364" s="10">
        <f>_xlfn.LOGNORM.DIST(J364,$I$2,$H$2,FALSE)</f>
        <v>0.0001905421751418319</v>
      </c>
      <c r="N364" s="10">
        <f>_xlfn.LOGNORM.DIST(J364,$I$2,$H$2,TRUE)</f>
        <v>0.8329435343886906</v>
      </c>
    </row>
    <row r="365" spans="10:14" ht="15">
      <c r="J365">
        <v>363</v>
      </c>
      <c r="K365" s="10">
        <f t="shared" si="11"/>
        <v>1.2436759418566005E-06</v>
      </c>
      <c r="L365" s="10">
        <f t="shared" si="12"/>
        <v>0.9998602905041538</v>
      </c>
      <c r="M365" s="10">
        <f>_xlfn.LOGNORM.DIST(J365,$I$2,$H$2,FALSE)</f>
        <v>0.00018987770063483197</v>
      </c>
      <c r="N365" s="10">
        <f>_xlfn.LOGNORM.DIST(J365,$I$2,$H$2,TRUE)</f>
        <v>0.8331337439895534</v>
      </c>
    </row>
    <row r="366" spans="10:14" ht="15">
      <c r="J366">
        <v>364</v>
      </c>
      <c r="K366" s="10">
        <f t="shared" si="11"/>
        <v>1.2299672148333256E-06</v>
      </c>
      <c r="L366" s="10">
        <f t="shared" si="12"/>
        <v>0.999861527310469</v>
      </c>
      <c r="M366" s="10">
        <f>_xlfn.LOGNORM.DIST(J366,$I$2,$H$2,FALSE)</f>
        <v>0.00018921725282215548</v>
      </c>
      <c r="N366" s="10">
        <f>_xlfn.LOGNORM.DIST(J366,$I$2,$H$2,TRUE)</f>
        <v>0.8333232911321871</v>
      </c>
    </row>
    <row r="367" spans="10:14" ht="15">
      <c r="J367">
        <v>365</v>
      </c>
      <c r="K367" s="10">
        <f t="shared" si="11"/>
        <v>1.2164402186725928E-06</v>
      </c>
      <c r="L367" s="10">
        <f t="shared" si="12"/>
        <v>0.9998627504991598</v>
      </c>
      <c r="M367" s="10">
        <f>_xlfn.LOGNORM.DIST(J367,$I$2,$H$2,FALSE)</f>
        <v>0.00018856079673493857</v>
      </c>
      <c r="N367" s="10">
        <f>_xlfn.LOGNORM.DIST(J367,$I$2,$H$2,TRUE)</f>
        <v>0.8335121798257685</v>
      </c>
    </row>
    <row r="368" spans="10:14" ht="15">
      <c r="J368">
        <v>366</v>
      </c>
      <c r="K368" s="10">
        <f t="shared" si="11"/>
        <v>1.2030921288622577E-06</v>
      </c>
      <c r="L368" s="10">
        <f t="shared" si="12"/>
        <v>0.9998639602505411</v>
      </c>
      <c r="M368" s="10">
        <f>_xlfn.LOGNORM.DIST(J368,$I$2,$H$2,FALSE)</f>
        <v>0.00018790829780026774</v>
      </c>
      <c r="N368" s="10">
        <f>_xlfn.LOGNORM.DIST(J368,$I$2,$H$2,TRUE)</f>
        <v>0.8337004140447035</v>
      </c>
    </row>
    <row r="369" spans="10:14" ht="15">
      <c r="J369">
        <v>367</v>
      </c>
      <c r="K369" s="10">
        <f t="shared" si="11"/>
        <v>1.18992017134996E-06</v>
      </c>
      <c r="L369" s="10">
        <f t="shared" si="12"/>
        <v>0.9998651567421278</v>
      </c>
      <c r="M369" s="10">
        <f>_xlfn.LOGNORM.DIST(J369,$I$2,$H$2,FALSE)</f>
        <v>0.00018725972183565283</v>
      </c>
      <c r="N369" s="10">
        <f>_xlfn.LOGNORM.DIST(J369,$I$2,$H$2,TRUE)</f>
        <v>0.8338879977290214</v>
      </c>
    </row>
    <row r="370" spans="10:14" ht="15">
      <c r="J370">
        <v>368</v>
      </c>
      <c r="K370" s="10">
        <f t="shared" si="11"/>
        <v>1.1769216215231448E-06</v>
      </c>
      <c r="L370" s="10">
        <f t="shared" si="12"/>
        <v>0.9998663401486859</v>
      </c>
      <c r="M370" s="10">
        <f>_xlfn.LOGNORM.DIST(J370,$I$2,$H$2,FALSE)</f>
        <v>0.00018661503504359002</v>
      </c>
      <c r="N370" s="10">
        <f>_xlfn.LOGNORM.DIST(J370,$I$2,$H$2,TRUE)</f>
        <v>0.8340749347847615</v>
      </c>
    </row>
    <row r="371" spans="10:14" ht="15">
      <c r="J371">
        <v>369</v>
      </c>
      <c r="K371" s="10">
        <f t="shared" si="11"/>
        <v>1.16409380321206E-06</v>
      </c>
      <c r="L371" s="10">
        <f t="shared" si="12"/>
        <v>0.9998675106422809</v>
      </c>
      <c r="M371" s="10">
        <f>_xlfn.LOGNORM.DIST(J371,$I$2,$H$2,FALSE)</f>
        <v>0.00018597420400621472</v>
      </c>
      <c r="N371" s="10">
        <f>_xlfn.LOGNORM.DIST(J371,$I$2,$H$2,TRUE)</f>
        <v>0.834261229084356</v>
      </c>
    </row>
    <row r="372" spans="10:14" ht="15">
      <c r="J372">
        <v>370</v>
      </c>
      <c r="K372" s="10">
        <f t="shared" si="11"/>
        <v>1.1514340877152858E-06</v>
      </c>
      <c r="L372" s="10">
        <f t="shared" si="12"/>
        <v>0.999868668392326</v>
      </c>
      <c r="M372" s="10">
        <f>_xlfn.LOGNORM.DIST(J372,$I$2,$H$2,FALSE)</f>
        <v>0.00018533719568004318</v>
      </c>
      <c r="N372" s="10">
        <f>_xlfn.LOGNORM.DIST(J372,$I$2,$H$2,TRUE)</f>
        <v>0.8344468844670068</v>
      </c>
    </row>
    <row r="373" spans="10:14" ht="15">
      <c r="J373">
        <v>371</v>
      </c>
      <c r="K373" s="10">
        <f t="shared" si="11"/>
        <v>1.138939892847111E-06</v>
      </c>
      <c r="L373" s="10">
        <f t="shared" si="12"/>
        <v>0.9998698135656293</v>
      </c>
      <c r="M373" s="10">
        <f>_xlfn.LOGNORM.DIST(J373,$I$2,$H$2,FALSE)</f>
        <v>0.0001847039773907996</v>
      </c>
      <c r="N373" s="10">
        <f>_xlfn.LOGNORM.DIST(J373,$I$2,$H$2,TRUE)</f>
        <v>0.8346319047390577</v>
      </c>
    </row>
    <row r="374" spans="10:14" ht="15">
      <c r="J374">
        <v>372</v>
      </c>
      <c r="K374" s="10">
        <f t="shared" si="11"/>
        <v>1.1266086820062974E-06</v>
      </c>
      <c r="L374" s="10">
        <f t="shared" si="12"/>
        <v>0.9998709463264392</v>
      </c>
      <c r="M374" s="10">
        <f>_xlfn.LOGNORM.DIST(J374,$I$2,$H$2,FALSE)</f>
        <v>0.00018407451682832973</v>
      </c>
      <c r="N374" s="10">
        <f>_xlfn.LOGNORM.DIST(J374,$I$2,$H$2,TRUE)</f>
        <v>0.83481629367436</v>
      </c>
    </row>
    <row r="375" spans="10:14" ht="15">
      <c r="J375">
        <v>373</v>
      </c>
      <c r="K375" s="10">
        <f t="shared" si="11"/>
        <v>1.1144379632656306E-06</v>
      </c>
      <c r="L375" s="10">
        <f t="shared" si="12"/>
        <v>0.9998720668364902</v>
      </c>
      <c r="M375" s="10">
        <f>_xlfn.LOGNORM.DIST(J375,$I$2,$H$2,FALSE)</f>
        <v>0.00018344878204159504</v>
      </c>
      <c r="N375" s="10">
        <f>_xlfn.LOGNORM.DIST(J375,$I$2,$H$2,TRUE)</f>
        <v>0.8350000550146357</v>
      </c>
    </row>
    <row r="376" spans="10:14" ht="15">
      <c r="J376">
        <v>374</v>
      </c>
      <c r="K376" s="10">
        <f t="shared" si="11"/>
        <v>1.1024252884818415E-06</v>
      </c>
      <c r="L376" s="10">
        <f t="shared" si="12"/>
        <v>0.9998731752550466</v>
      </c>
      <c r="M376" s="10">
        <f>_xlfn.LOGNORM.DIST(J376,$I$2,$H$2,FALSE)</f>
        <v>0.00018282674143375513</v>
      </c>
      <c r="N376" s="10">
        <f>_xlfn.LOGNORM.DIST(J376,$I$2,$H$2,TRUE)</f>
        <v>0.8351831924698323</v>
      </c>
    </row>
    <row r="377" spans="10:14" ht="15">
      <c r="J377">
        <v>375</v>
      </c>
      <c r="K377" s="10">
        <f t="shared" si="11"/>
        <v>1.0905682524252673E-06</v>
      </c>
      <c r="L377" s="10">
        <f t="shared" si="12"/>
        <v>0.9998742717389463</v>
      </c>
      <c r="M377" s="10">
        <f>_xlfn.LOGNORM.DIST(J377,$I$2,$H$2,FALSE)</f>
        <v>0.00018220836375732065</v>
      </c>
      <c r="N377" s="10">
        <f>_xlfn.LOGNORM.DIST(J377,$I$2,$H$2,TRUE)</f>
        <v>0.8353657097184763</v>
      </c>
    </row>
    <row r="378" spans="10:14" ht="15">
      <c r="J378">
        <v>376</v>
      </c>
      <c r="K378" s="10">
        <f t="shared" si="11"/>
        <v>1.078864491928895E-06</v>
      </c>
      <c r="L378" s="10">
        <f t="shared" si="12"/>
        <v>0.9998753564426429</v>
      </c>
      <c r="M378" s="10">
        <f>_xlfn.LOGNORM.DIST(J378,$I$2,$H$2,FALSE)</f>
        <v>0.00018159361810939385</v>
      </c>
      <c r="N378" s="10">
        <f>_xlfn.LOGNORM.DIST(J378,$I$2,$H$2,TRUE)</f>
        <v>0.8355476104080194</v>
      </c>
    </row>
    <row r="379" spans="10:14" ht="15">
      <c r="J379">
        <v>377</v>
      </c>
      <c r="K379" s="10">
        <f t="shared" si="11"/>
        <v>1.0673116850562312E-06</v>
      </c>
      <c r="L379" s="10">
        <f t="shared" si="12"/>
        <v>0.9998764295182475</v>
      </c>
      <c r="M379" s="10">
        <f>_xlfn.LOGNORM.DIST(J379,$I$2,$H$2,FALSE)</f>
        <v>0.00018098247392697993</v>
      </c>
      <c r="N379" s="10">
        <f>_xlfn.LOGNORM.DIST(J379,$I$2,$H$2,TRUE)</f>
        <v>0.83572889815518</v>
      </c>
    </row>
    <row r="380" spans="10:14" ht="15">
      <c r="J380">
        <v>378</v>
      </c>
      <c r="K380" s="10">
        <f t="shared" si="11"/>
        <v>1.0559075502875427E-06</v>
      </c>
      <c r="L380" s="10">
        <f t="shared" si="12"/>
        <v>0.9998774911155699</v>
      </c>
      <c r="M380" s="10">
        <f>_xlfn.LOGNORM.DIST(J380,$I$2,$H$2,FALSE)</f>
        <v>0.00018037490098237878</v>
      </c>
      <c r="N380" s="10">
        <f>_xlfn.LOGNORM.DIST(J380,$I$2,$H$2,TRUE)</f>
        <v>0.8359095765462823</v>
      </c>
    </row>
    <row r="381" spans="10:14" ht="15">
      <c r="J381">
        <v>379</v>
      </c>
      <c r="K381" s="10">
        <f t="shared" si="11"/>
        <v>1.0446498457240605E-06</v>
      </c>
      <c r="L381" s="10">
        <f t="shared" si="12"/>
        <v>0.9998785413821578</v>
      </c>
      <c r="M381" s="10">
        <f>_xlfn.LOGNORM.DIST(J381,$I$2,$H$2,FALSE)</f>
        <v>0.00017977086937864744</v>
      </c>
      <c r="N381" s="10">
        <f>_xlfn.LOGNORM.DIST(J381,$I$2,$H$2,TRUE)</f>
        <v>0.8360896491375881</v>
      </c>
    </row>
    <row r="382" spans="10:14" ht="15">
      <c r="J382">
        <v>380</v>
      </c>
      <c r="K382" s="10">
        <f t="shared" si="11"/>
        <v>1.0335363683096815E-06</v>
      </c>
      <c r="L382" s="10">
        <f t="shared" si="12"/>
        <v>0.9998795804633367</v>
      </c>
      <c r="M382" s="10">
        <f>_xlfn.LOGNORM.DIST(J382,$I$2,$H$2,FALSE)</f>
        <v>0.00017917034954513888</v>
      </c>
      <c r="N382" s="10">
        <f>_xlfn.LOGNORM.DIST(J382,$I$2,$H$2,TRUE)</f>
        <v>0.836269119455626</v>
      </c>
    </row>
    <row r="383" spans="10:14" ht="15">
      <c r="J383">
        <v>381</v>
      </c>
      <c r="K383" s="10">
        <f t="shared" si="11"/>
        <v>1.0225649530697277E-06</v>
      </c>
      <c r="L383" s="10">
        <f t="shared" si="12"/>
        <v>0.999880608502248</v>
      </c>
      <c r="M383" s="10">
        <f>_xlfn.LOGNORM.DIST(J383,$I$2,$H$2,FALSE)</f>
        <v>0.00017857331223310966</v>
      </c>
      <c r="N383" s="10">
        <f>_xlfn.LOGNORM.DIST(J383,$I$2,$H$2,TRUE)</f>
        <v>0.8364479909975153</v>
      </c>
    </row>
    <row r="384" spans="10:14" ht="15">
      <c r="J384">
        <v>382</v>
      </c>
      <c r="K384" s="10">
        <f t="shared" si="11"/>
        <v>1.0117334723663899E-06</v>
      </c>
      <c r="L384" s="10">
        <f t="shared" si="12"/>
        <v>0.9998816256398873</v>
      </c>
      <c r="M384" s="10">
        <f>_xlfn.LOGNORM.DIST(J384,$I$2,$H$2,FALSE)</f>
        <v>0.00017797972851139732</v>
      </c>
      <c r="N384" s="10">
        <f>_xlfn.LOGNORM.DIST(J384,$I$2,$H$2,TRUE)</f>
        <v>0.8366262672312856</v>
      </c>
    </row>
    <row r="385" spans="10:14" ht="15">
      <c r="J385">
        <v>383</v>
      </c>
      <c r="K385" s="10">
        <f t="shared" si="11"/>
        <v>1.0010398351704124E-06</v>
      </c>
      <c r="L385" s="10">
        <f t="shared" si="12"/>
        <v>0.9998826320151402</v>
      </c>
      <c r="M385" s="10">
        <f>_xlfn.LOGNORM.DIST(J385,$I$2,$H$2,FALSE)</f>
        <v>0.0001773895697621717</v>
      </c>
      <c r="N385" s="10">
        <f>_xlfn.LOGNORM.DIST(J385,$I$2,$H$2,TRUE)</f>
        <v>0.8368039515961921</v>
      </c>
    </row>
    <row r="386" spans="10:14" ht="15">
      <c r="J386">
        <v>384</v>
      </c>
      <c r="K386" s="10">
        <f t="shared" si="11"/>
        <v>9.904819863486637E-07</v>
      </c>
      <c r="L386" s="10">
        <f t="shared" si="12"/>
        <v>0.99988362776482</v>
      </c>
      <c r="M386" s="10">
        <f>_xlfn.LOGNORM.DIST(J386,$I$2,$H$2,FALSE)</f>
        <v>0.00017680280767674725</v>
      </c>
      <c r="N386" s="10">
        <f>_xlfn.LOGNORM.DIST(J386,$I$2,$H$2,TRUE)</f>
        <v>0.8369810475030277</v>
      </c>
    </row>
    <row r="387" spans="10:14" ht="15">
      <c r="J387">
        <v>385</v>
      </c>
      <c r="K387" s="10">
        <f t="shared" si="11"/>
        <v>9.800579059671624E-07</v>
      </c>
      <c r="L387" s="10">
        <f t="shared" si="12"/>
        <v>0.999884613023702</v>
      </c>
      <c r="M387" s="10">
        <f>_xlfn.LOGNORM.DIST(J387,$I$2,$H$2,FALSE)</f>
        <v>0.0001762194142514654</v>
      </c>
      <c r="N387" s="10">
        <f>_xlfn.LOGNORM.DIST(J387,$I$2,$H$2,TRUE)</f>
        <v>0.8371575583344291</v>
      </c>
    </row>
    <row r="388" spans="10:14" ht="15">
      <c r="J388">
        <v>386</v>
      </c>
      <c r="K388" s="10">
        <f aca="true" t="shared" si="13" ref="K388:K451">_xlfn.LOGNORM.DIST(J388,$F$2,$G$2,FALSE)</f>
        <v>9.697656086092496E-07</v>
      </c>
      <c r="L388" s="10">
        <f aca="true" t="shared" si="14" ref="L388:L451">_xlfn.LOGNORM.DIST(J388,$F$2,$G$2,TRUE)</f>
        <v>0.9998855879245592</v>
      </c>
      <c r="M388" s="10">
        <f>_xlfn.LOGNORM.DIST(J388,$I$2,$H$2,FALSE)</f>
        <v>0.00017563936178364436</v>
      </c>
      <c r="N388" s="10">
        <f>_xlfn.LOGNORM.DIST(J388,$I$2,$H$2,TRUE)</f>
        <v>0.8373334874451799</v>
      </c>
    </row>
    <row r="389" spans="10:14" ht="15">
      <c r="J389">
        <v>387</v>
      </c>
      <c r="K389" s="10">
        <f t="shared" si="13"/>
        <v>9.596031427084705E-07</v>
      </c>
      <c r="L389" s="10">
        <f t="shared" si="14"/>
        <v>0.999886552598196</v>
      </c>
      <c r="M389" s="10">
        <f>_xlfn.LOGNORM.DIST(J389,$I$2,$H$2,FALSE)</f>
        <v>0.00017506262286758729</v>
      </c>
      <c r="N389" s="10">
        <f>_xlfn.LOGNORM.DIST(J389,$I$2,$H$2,TRUE)</f>
        <v>0.8375088381625104</v>
      </c>
    </row>
    <row r="390" spans="10:14" ht="15">
      <c r="J390">
        <v>388</v>
      </c>
      <c r="K390" s="10">
        <f t="shared" si="13"/>
        <v>9.495685898959165E-07</v>
      </c>
      <c r="L390" s="10">
        <f t="shared" si="14"/>
        <v>0.999887507173482</v>
      </c>
      <c r="M390" s="10">
        <f>_xlfn.LOGNORM.DIST(J390,$I$2,$H$2,FALSE)</f>
        <v>0.0001744891703906575</v>
      </c>
      <c r="N390" s="10">
        <f>_xlfn.LOGNORM.DIST(J390,$I$2,$H$2,TRUE)</f>
        <v>0.8376836137863917</v>
      </c>
    </row>
    <row r="391" spans="10:14" ht="15">
      <c r="J391">
        <v>389</v>
      </c>
      <c r="K391" s="10">
        <f t="shared" si="13"/>
        <v>9.396600643615334E-07</v>
      </c>
      <c r="L391" s="10">
        <f t="shared" si="14"/>
        <v>0.9998884517773845</v>
      </c>
      <c r="M391" s="10">
        <f>_xlfn.LOGNORM.DIST(J391,$I$2,$H$2,FALSE)</f>
        <v>0.00017391897752941398</v>
      </c>
      <c r="N391" s="10">
        <f>_xlfn.LOGNORM.DIST(J391,$I$2,$H$2,TRUE)</f>
        <v>0.837857817589827</v>
      </c>
    </row>
    <row r="392" spans="10:14" ht="15">
      <c r="J392">
        <v>390</v>
      </c>
      <c r="K392" s="10">
        <f t="shared" si="13"/>
        <v>9.298757122292422E-07</v>
      </c>
      <c r="L392" s="10">
        <f t="shared" si="14"/>
        <v>0.9998893865350015</v>
      </c>
      <c r="M392" s="10">
        <f>_xlfn.LOGNORM.DIST(J392,$I$2,$H$2,FALSE)</f>
        <v>0.00017335201774580742</v>
      </c>
      <c r="N392" s="10">
        <f>_xlfn.LOGNORM.DIST(J392,$I$2,$H$2,TRUE)</f>
        <v>0.8380314528191398</v>
      </c>
    </row>
    <row r="393" spans="10:14" ht="15">
      <c r="J393">
        <v>391</v>
      </c>
      <c r="K393" s="10">
        <f t="shared" si="13"/>
        <v>9.202137109453861E-07</v>
      </c>
      <c r="L393" s="10">
        <f t="shared" si="14"/>
        <v>0.9998903115695923</v>
      </c>
      <c r="M393" s="10">
        <f>_xlfn.LOGNORM.DIST(J393,$I$2,$H$2,FALSE)</f>
        <v>0.00017278826478343807</v>
      </c>
      <c r="N393" s="10">
        <f>_xlfn.LOGNORM.DIST(J393,$I$2,$H$2,TRUE)</f>
        <v>0.838204522694256</v>
      </c>
    </row>
    <row r="394" spans="10:14" ht="15">
      <c r="J394">
        <v>392</v>
      </c>
      <c r="K394" s="10">
        <f t="shared" si="13"/>
        <v>9.106722686802778E-07</v>
      </c>
      <c r="L394" s="10">
        <f t="shared" si="14"/>
        <v>0.9998912270026094</v>
      </c>
      <c r="M394" s="10">
        <f>_xlfn.LOGNORM.DIST(J394,$I$2,$H$2,FALSE)</f>
        <v>0.00017222769266386626</v>
      </c>
      <c r="N394" s="10">
        <f>_xlfn.LOGNORM.DIST(J394,$I$2,$H$2,TRUE)</f>
        <v>0.8383770304089846</v>
      </c>
    </row>
    <row r="395" spans="10:14" ht="15">
      <c r="J395">
        <v>393</v>
      </c>
      <c r="K395" s="10">
        <f t="shared" si="13"/>
        <v>9.012496237425275E-07</v>
      </c>
      <c r="L395" s="10">
        <f t="shared" si="14"/>
        <v>0.9998921329537284</v>
      </c>
      <c r="M395" s="10">
        <f>_xlfn.LOGNORM.DIST(J395,$I$2,$H$2,FALSE)</f>
        <v>0.0001716702756829856</v>
      </c>
      <c r="N395" s="10">
        <f>_xlfn.LOGNORM.DIST(J395,$I$2,$H$2,TRUE)</f>
        <v>0.8385489791312936</v>
      </c>
    </row>
    <row r="396" spans="10:14" ht="15">
      <c r="J396">
        <v>394</v>
      </c>
      <c r="K396" s="10">
        <f t="shared" si="13"/>
        <v>8.919440440058172E-07</v>
      </c>
      <c r="L396" s="10">
        <f t="shared" si="14"/>
        <v>0.9998930295408782</v>
      </c>
      <c r="M396" s="10">
        <f>_xlfn.LOGNORM.DIST(J396,$I$2,$H$2,FALSE)</f>
        <v>0.00017111598840745297</v>
      </c>
      <c r="N396" s="10">
        <f>_xlfn.LOGNORM.DIST(J396,$I$2,$H$2,TRUE)</f>
        <v>0.8387203720035826</v>
      </c>
    </row>
    <row r="397" spans="10:14" ht="15">
      <c r="J397">
        <v>395</v>
      </c>
      <c r="K397" s="10">
        <f t="shared" si="13"/>
        <v>8.82753826347862E-07</v>
      </c>
      <c r="L397" s="10">
        <f t="shared" si="14"/>
        <v>0.9998939168802702</v>
      </c>
      <c r="M397" s="10">
        <f>_xlfn.LOGNORM.DIST(J397,$I$2,$H$2,FALSE)</f>
        <v>0.00017056480567116783</v>
      </c>
      <c r="N397" s="10">
        <f>_xlfn.LOGNORM.DIST(J397,$I$2,$H$2,TRUE)</f>
        <v>0.838891212142952</v>
      </c>
    </row>
    <row r="398" spans="10:14" ht="15">
      <c r="J398">
        <v>396</v>
      </c>
      <c r="K398" s="10">
        <f t="shared" si="13"/>
        <v>8.736772961012451E-07</v>
      </c>
      <c r="L398" s="10">
        <f t="shared" si="14"/>
        <v>0.9998947950864264</v>
      </c>
      <c r="M398" s="10">
        <f>_xlfn.LOGNORM.DIST(J398,$I$2,$H$2,FALSE)</f>
        <v>0.0001700167025718123</v>
      </c>
      <c r="N398" s="10">
        <f>_xlfn.LOGNORM.DIST(J398,$I$2,$H$2,TRUE)</f>
        <v>0.8390615026414678</v>
      </c>
    </row>
    <row r="399" spans="10:14" ht="15">
      <c r="J399">
        <v>397</v>
      </c>
      <c r="K399" s="10">
        <f t="shared" si="13"/>
        <v>8.647128065158754E-07</v>
      </c>
      <c r="L399" s="10">
        <f t="shared" si="14"/>
        <v>0.9998956642722089</v>
      </c>
      <c r="M399" s="10">
        <f>_xlfn.LOGNORM.DIST(J399,$I$2,$H$2,FALSE)</f>
        <v>0.00016947165446743948</v>
      </c>
      <c r="N399" s="10">
        <f>_xlfn.LOGNORM.DIST(J399,$I$2,$H$2,TRUE)</f>
        <v>0.8392312465664244</v>
      </c>
    </row>
    <row r="400" spans="10:14" ht="15">
      <c r="J400">
        <v>398</v>
      </c>
      <c r="K400" s="10">
        <f t="shared" si="13"/>
        <v>8.558587382327824E-07</v>
      </c>
      <c r="L400" s="10">
        <f t="shared" si="14"/>
        <v>0.9998965245488463</v>
      </c>
      <c r="M400" s="10">
        <f>_xlfn.LOGNORM.DIST(J400,$I$2,$H$2,FALSE)</f>
        <v>0.0001689296369731208</v>
      </c>
      <c r="N400" s="10">
        <f>_xlfn.LOGNORM.DIST(J400,$I$2,$H$2,TRUE)</f>
        <v>0.8394004469606032</v>
      </c>
    </row>
    <row r="401" spans="10:14" ht="15">
      <c r="J401">
        <v>399</v>
      </c>
      <c r="K401" s="10">
        <f t="shared" si="13"/>
        <v>8.471134987689782E-07</v>
      </c>
      <c r="L401" s="10">
        <f t="shared" si="14"/>
        <v>0.9998973760259614</v>
      </c>
      <c r="M401" s="10">
        <f>_xlfn.LOGNORM.DIST(J401,$I$2,$H$2,FALSE)</f>
        <v>0.00016839062595763464</v>
      </c>
      <c r="N401" s="10">
        <f>_xlfn.LOGNORM.DIST(J401,$I$2,$H$2,TRUE)</f>
        <v>0.8395691068425275</v>
      </c>
    </row>
    <row r="402" spans="10:14" ht="15">
      <c r="J402">
        <v>400</v>
      </c>
      <c r="K402" s="10">
        <f t="shared" si="13"/>
        <v>8.384755220131437E-07</v>
      </c>
      <c r="L402" s="10">
        <f t="shared" si="14"/>
        <v>0.9998982188115978</v>
      </c>
      <c r="M402" s="10">
        <f>_xlfn.LOGNORM.DIST(J402,$I$2,$H$2,FALSE)</f>
        <v>0.00016785459754021828</v>
      </c>
      <c r="N402" s="10">
        <f>_xlfn.LOGNORM.DIST(J402,$I$2,$H$2,TRUE)</f>
        <v>0.8397372292067151</v>
      </c>
    </row>
    <row r="403" spans="10:14" ht="15">
      <c r="J403">
        <v>401</v>
      </c>
      <c r="K403" s="10">
        <f t="shared" si="13"/>
        <v>8.299432677318692E-07</v>
      </c>
      <c r="L403" s="10">
        <f t="shared" si="14"/>
        <v>0.9998990530122459</v>
      </c>
      <c r="M403" s="10">
        <f>_xlfn.LOGNORM.DIST(J403,$I$2,$H$2,FALSE)</f>
        <v>0.00016732152808735524</v>
      </c>
      <c r="N403" s="10">
        <f>_xlfn.LOGNORM.DIST(J403,$I$2,$H$2,TRUE)</f>
        <v>0.8399048170239267</v>
      </c>
    </row>
    <row r="404" spans="10:14" ht="15">
      <c r="J404">
        <v>402</v>
      </c>
      <c r="K404" s="10">
        <f t="shared" si="13"/>
        <v>8.215152210862293E-07</v>
      </c>
      <c r="L404" s="10">
        <f t="shared" si="14"/>
        <v>0.9998998787328688</v>
      </c>
      <c r="M404" s="10">
        <f>_xlfn.LOGNORM.DIST(J404,$I$2,$H$2,FALSE)</f>
        <v>0.00016679139420962567</v>
      </c>
      <c r="N404" s="10">
        <f>_xlfn.LOGNORM.DIST(J404,$I$2,$H$2,TRUE)</f>
        <v>0.8400718732414121</v>
      </c>
    </row>
    <row r="405" spans="10:14" ht="15">
      <c r="J405">
        <v>403</v>
      </c>
      <c r="K405" s="10">
        <f t="shared" si="13"/>
        <v>8.13189892158436E-07</v>
      </c>
      <c r="L405" s="10">
        <f t="shared" si="14"/>
        <v>0.9999006960769271</v>
      </c>
      <c r="M405" s="10">
        <f>_xlfn.LOGNORM.DIST(J405,$I$2,$H$2,FALSE)</f>
        <v>0.00016626417275859232</v>
      </c>
      <c r="N405" s="10">
        <f>_xlfn.LOGNORM.DIST(J405,$I$2,$H$2,TRUE)</f>
        <v>0.8402384007831523</v>
      </c>
    </row>
    <row r="406" spans="10:14" ht="15">
      <c r="J406">
        <v>404</v>
      </c>
      <c r="K406" s="10">
        <f t="shared" si="13"/>
        <v>8.049658154883196E-07</v>
      </c>
      <c r="L406" s="10">
        <f t="shared" si="14"/>
        <v>0.9999015051464036</v>
      </c>
      <c r="M406" s="10">
        <f>_xlfn.LOGNORM.DIST(J406,$I$2,$H$2,FALSE)</f>
        <v>0.00016573984082374297</v>
      </c>
      <c r="N406" s="10">
        <f>_xlfn.LOGNORM.DIST(J406,$I$2,$H$2,TRUE)</f>
        <v>0.8404044025500989</v>
      </c>
    </row>
    <row r="407" spans="10:14" ht="15">
      <c r="J407">
        <v>405</v>
      </c>
      <c r="K407" s="10">
        <f t="shared" si="13"/>
        <v>7.968415496195073E-07</v>
      </c>
      <c r="L407" s="10">
        <f t="shared" si="14"/>
        <v>0.9999023060418281</v>
      </c>
      <c r="M407" s="10">
        <f>_xlfn.LOGNORM.DIST(J407,$I$2,$H$2,FALSE)</f>
        <v>0.00016521837572947297</v>
      </c>
      <c r="N407" s="10">
        <f>_xlfn.LOGNORM.DIST(J407,$I$2,$H$2,TRUE)</f>
        <v>0.8405698814204107</v>
      </c>
    </row>
    <row r="408" spans="10:14" ht="15">
      <c r="J408">
        <v>406</v>
      </c>
      <c r="K408" s="10">
        <f t="shared" si="13"/>
        <v>7.888156766548739E-07</v>
      </c>
      <c r="L408" s="10">
        <f t="shared" si="14"/>
        <v>0.9999030988623002</v>
      </c>
      <c r="M408" s="10">
        <f>_xlfn.LOGNORM.DIST(J408,$I$2,$H$2,FALSE)</f>
        <v>0.00016469975503211626</v>
      </c>
      <c r="N408" s="10">
        <f>_xlfn.LOGNORM.DIST(J408,$I$2,$H$2,TRUE)</f>
        <v>0.8407348402496875</v>
      </c>
    </row>
    <row r="409" spans="10:14" ht="15">
      <c r="J409">
        <v>407</v>
      </c>
      <c r="K409" s="10">
        <f t="shared" si="13"/>
        <v>7.808868018213283E-07</v>
      </c>
      <c r="L409" s="10">
        <f t="shared" si="14"/>
        <v>0.9999038837055139</v>
      </c>
      <c r="M409" s="10">
        <f>_xlfn.LOGNORM.DIST(J409,$I$2,$H$2,FALSE)</f>
        <v>0.00016418395651701876</v>
      </c>
      <c r="N409" s="10">
        <f>_xlfn.LOGNORM.DIST(J409,$I$2,$H$2,TRUE)</f>
        <v>0.8408992818711998</v>
      </c>
    </row>
    <row r="410" spans="10:14" ht="15">
      <c r="J410">
        <v>408</v>
      </c>
      <c r="K410" s="10">
        <f t="shared" si="13"/>
        <v>7.730535530434672E-07</v>
      </c>
      <c r="L410" s="10">
        <f t="shared" si="14"/>
        <v>0.9999046606677789</v>
      </c>
      <c r="M410" s="10">
        <f>_xlfn.LOGNORM.DIST(J410,$I$2,$H$2,FALSE)</f>
        <v>0.00016367095819565944</v>
      </c>
      <c r="N410" s="10">
        <f>_xlfn.LOGNORM.DIST(J410,$I$2,$H$2,TRUE)</f>
        <v>0.841063209096117</v>
      </c>
    </row>
    <row r="411" spans="10:14" ht="15">
      <c r="J411">
        <v>409</v>
      </c>
      <c r="K411" s="10">
        <f t="shared" si="13"/>
        <v>7.653145805260697E-07</v>
      </c>
      <c r="L411" s="10">
        <f t="shared" si="14"/>
        <v>0.9999054298440451</v>
      </c>
      <c r="M411" s="10">
        <f>_xlfn.LOGNORM.DIST(J411,$I$2,$H$2,FALSE)</f>
        <v>0.0001631607383028092</v>
      </c>
      <c r="N411" s="10">
        <f>_xlfn.LOGNORM.DIST(J411,$I$2,$H$2,TRUE)</f>
        <v>0.8412266247137317</v>
      </c>
    </row>
    <row r="412" spans="10:14" ht="15">
      <c r="J412">
        <v>410</v>
      </c>
      <c r="K412" s="10">
        <f t="shared" si="13"/>
        <v>7.576685563451038E-07</v>
      </c>
      <c r="L412" s="10">
        <f t="shared" si="14"/>
        <v>0.9999061913279226</v>
      </c>
      <c r="M412" s="10">
        <f>_xlfn.LOGNORM.DIST(J412,$I$2,$H$2,FALSE)</f>
        <v>0.0001626532752937381</v>
      </c>
      <c r="N412" s="10">
        <f>_xlfn.LOGNORM.DIST(J412,$I$2,$H$2,TRUE)</f>
        <v>0.8413895314916815</v>
      </c>
    </row>
    <row r="413" spans="10:14" ht="15">
      <c r="J413">
        <v>411</v>
      </c>
      <c r="K413" s="10">
        <f t="shared" si="13"/>
        <v>7.501141740471864E-07</v>
      </c>
      <c r="L413" s="10">
        <f t="shared" si="14"/>
        <v>0.9999069452117049</v>
      </c>
      <c r="M413" s="10">
        <f>_xlfn.LOGNORM.DIST(J413,$I$2,$H$2,FALSE)</f>
        <v>0.00016214854784145762</v>
      </c>
      <c r="N413" s="10">
        <f>_xlfn.LOGNORM.DIST(J413,$I$2,$H$2,TRUE)</f>
        <v>0.8415519321761689</v>
      </c>
    </row>
    <row r="414" spans="10:14" ht="15">
      <c r="J414">
        <v>412</v>
      </c>
      <c r="K414" s="10">
        <f t="shared" si="13"/>
        <v>7.426501482571609E-07</v>
      </c>
      <c r="L414" s="10">
        <f t="shared" si="14"/>
        <v>0.9999076915863893</v>
      </c>
      <c r="M414" s="10">
        <f>_xlfn.LOGNORM.DIST(J414,$I$2,$H$2,FALSE)</f>
        <v>0.00016164653483401062</v>
      </c>
      <c r="N414" s="10">
        <f>_xlfn.LOGNORM.DIST(J414,$I$2,$H$2,TRUE)</f>
        <v>0.8417138294921769</v>
      </c>
    </row>
    <row r="415" spans="10:14" ht="15">
      <c r="J415">
        <v>413</v>
      </c>
      <c r="K415" s="10">
        <f t="shared" si="13"/>
        <v>7.352752142937441E-07</v>
      </c>
      <c r="L415" s="10">
        <f t="shared" si="14"/>
        <v>0.9999084305416984</v>
      </c>
      <c r="M415" s="10">
        <f>_xlfn.LOGNORM.DIST(J415,$I$2,$H$2,FALSE)</f>
        <v>0.00016114721537179583</v>
      </c>
      <c r="N415" s="10">
        <f>_xlfn.LOGNORM.DIST(J415,$I$2,$H$2,TRUE)</f>
        <v>0.841875226143683</v>
      </c>
    </row>
    <row r="416" spans="10:14" ht="15">
      <c r="J416">
        <v>414</v>
      </c>
      <c r="K416" s="10">
        <f t="shared" si="13"/>
        <v>7.279881277929343E-07</v>
      </c>
      <c r="L416" s="10">
        <f t="shared" si="14"/>
        <v>0.9999091621661002</v>
      </c>
      <c r="M416" s="10">
        <f>_xlfn.LOGNORM.DIST(J416,$I$2,$H$2,FALSE)</f>
        <v>0.0001606505687649335</v>
      </c>
      <c r="N416" s="10">
        <f>_xlfn.LOGNORM.DIST(J416,$I$2,$H$2,TRUE)</f>
        <v>0.84203612481387</v>
      </c>
    </row>
    <row r="417" spans="10:14" ht="15">
      <c r="J417">
        <v>415</v>
      </c>
      <c r="K417" s="10">
        <f t="shared" si="13"/>
        <v>7.207876643391276E-07</v>
      </c>
      <c r="L417" s="10">
        <f t="shared" si="14"/>
        <v>0.9999098865468281</v>
      </c>
      <c r="M417" s="10">
        <f>_xlfn.LOGNORM.DIST(J417,$I$2,$H$2,FALSE)</f>
        <v>0.00016015657453067472</v>
      </c>
      <c r="N417" s="10">
        <f>_xlfn.LOGNORM.DIST(J417,$I$2,$H$2,TRUE)</f>
        <v>0.8421965281653347</v>
      </c>
    </row>
    <row r="418" spans="10:14" ht="15">
      <c r="J418">
        <v>416</v>
      </c>
      <c r="K418" s="10">
        <f t="shared" si="13"/>
        <v>7.136726191036566E-07</v>
      </c>
      <c r="L418" s="10">
        <f t="shared" si="14"/>
        <v>0.9999106037699014</v>
      </c>
      <c r="M418" s="10">
        <f>_xlfn.LOGNORM.DIST(J418,$I$2,$H$2,FALSE)</f>
        <v>0.00015966521239083856</v>
      </c>
      <c r="N418" s="10">
        <f>_xlfn.LOGNORM.DIST(J418,$I$2,$H$2,TRUE)</f>
        <v>0.8423564388402939</v>
      </c>
    </row>
    <row r="419" spans="10:14" ht="15">
      <c r="J419">
        <v>417</v>
      </c>
      <c r="K419" s="10">
        <f t="shared" si="13"/>
        <v>7.066418064906923E-07</v>
      </c>
      <c r="L419" s="10">
        <f t="shared" si="14"/>
        <v>0.9999113139201437</v>
      </c>
      <c r="M419" s="10">
        <f>_xlfn.LOGNORM.DIST(J419,$I$2,$H$2,FALSE)</f>
        <v>0.00015917646226929933</v>
      </c>
      <c r="N419" s="10">
        <f>_xlfn.LOGNORM.DIST(J419,$I$2,$H$2,TRUE)</f>
        <v>0.842515859460787</v>
      </c>
    </row>
    <row r="420" spans="10:14" ht="15">
      <c r="J420">
        <v>418</v>
      </c>
      <c r="K420" s="10">
        <f t="shared" si="13"/>
        <v>6.99694059790239E-07</v>
      </c>
      <c r="L420" s="10">
        <f t="shared" si="14"/>
        <v>0.9999120170812028</v>
      </c>
      <c r="M420" s="10">
        <f>_xlfn.LOGNORM.DIST(J420,$I$2,$H$2,FALSE)</f>
        <v>0.00015869030428949832</v>
      </c>
      <c r="N420" s="10">
        <f>_xlfn.LOGNORM.DIST(J420,$I$2,$H$2,TRUE)</f>
        <v>0.8426747926288776</v>
      </c>
    </row>
    <row r="421" spans="10:14" ht="15">
      <c r="J421">
        <v>419</v>
      </c>
      <c r="K421" s="10">
        <f t="shared" si="13"/>
        <v>6.928282308381587E-07</v>
      </c>
      <c r="L421" s="10">
        <f t="shared" si="14"/>
        <v>0.999912713335569</v>
      </c>
      <c r="M421" s="10">
        <f>_xlfn.LOGNORM.DIST(J421,$I$2,$H$2,FALSE)</f>
        <v>0.0001582067187720027</v>
      </c>
      <c r="N421" s="10">
        <f>_xlfn.LOGNORM.DIST(J421,$I$2,$H$2,TRUE)</f>
        <v>0.8428332409268513</v>
      </c>
    </row>
    <row r="422" spans="10:14" ht="15">
      <c r="J422">
        <v>420</v>
      </c>
      <c r="K422" s="10">
        <f t="shared" si="13"/>
        <v>6.860431896830049E-07</v>
      </c>
      <c r="L422" s="10">
        <f t="shared" si="14"/>
        <v>0.9999134027645935</v>
      </c>
      <c r="M422" s="10">
        <f>_xlfn.LOGNORM.DIST(J422,$I$2,$H$2,FALSE)</f>
        <v>0.00015772568623209147</v>
      </c>
      <c r="N422" s="10">
        <f>_xlfn.LOGNORM.DIST(J422,$I$2,$H$2,TRUE)</f>
        <v>0.842991206917412</v>
      </c>
    </row>
    <row r="423" spans="10:14" ht="15">
      <c r="J423">
        <v>421</v>
      </c>
      <c r="K423" s="10">
        <f t="shared" si="13"/>
        <v>6.793378242595412E-07</v>
      </c>
      <c r="L423" s="10">
        <f t="shared" si="14"/>
        <v>0.9999140854485067</v>
      </c>
      <c r="M423" s="10">
        <f>_xlfn.LOGNORM.DIST(J423,$I$2,$H$2,FALSE)</f>
        <v>0.0001572471873773821</v>
      </c>
      <c r="N423" s="10">
        <f>_xlfn.LOGNORM.DIST(J423,$I$2,$H$2,TRUE)</f>
        <v>0.8431486931438751</v>
      </c>
    </row>
    <row r="424" spans="10:14" ht="15">
      <c r="J424">
        <v>422</v>
      </c>
      <c r="K424" s="10">
        <f t="shared" si="13"/>
        <v>6.727110400687798E-07</v>
      </c>
      <c r="L424" s="10">
        <f t="shared" si="14"/>
        <v>0.9999147614664355</v>
      </c>
      <c r="M424" s="10">
        <f>_xlfn.LOGNORM.DIST(J424,$I$2,$H$2,FALSE)</f>
        <v>0.00015677120310548923</v>
      </c>
      <c r="N424" s="10">
        <f>_xlfn.LOGNORM.DIST(J424,$I$2,$H$2,TRUE)</f>
        <v>0.8433057021303589</v>
      </c>
    </row>
    <row r="425" spans="10:14" ht="15">
      <c r="J425">
        <v>423</v>
      </c>
      <c r="K425" s="10">
        <f t="shared" si="13"/>
        <v>6.661617598644432E-07</v>
      </c>
      <c r="L425" s="10">
        <f t="shared" si="14"/>
        <v>0.9999154308964213</v>
      </c>
      <c r="M425" s="10">
        <f>_xlfn.LOGNORM.DIST(J425,$I$2,$H$2,FALSE)</f>
        <v>0.00015629771450171776</v>
      </c>
      <c r="N425" s="10">
        <f>_xlfn.LOGNORM.DIST(J425,$I$2,$H$2,TRUE)</f>
        <v>0.8434622363819734</v>
      </c>
    </row>
    <row r="426" spans="10:14" ht="15">
      <c r="J426">
        <v>424</v>
      </c>
      <c r="K426" s="10">
        <f t="shared" si="13"/>
        <v>6.596889233456282E-07</v>
      </c>
      <c r="L426" s="10">
        <f t="shared" si="14"/>
        <v>0.9999160938154363</v>
      </c>
      <c r="M426" s="10">
        <f>_xlfn.LOGNORM.DIST(J426,$I$2,$H$2,FALSE)</f>
        <v>0.00015582670283678624</v>
      </c>
      <c r="N426" s="10">
        <f>_xlfn.LOGNORM.DIST(J426,$I$2,$H$2,TRUE)</f>
        <v>0.8436182983850066</v>
      </c>
    </row>
    <row r="427" spans="10:14" ht="15">
      <c r="J427">
        <v>425</v>
      </c>
      <c r="K427" s="10">
        <f t="shared" si="13"/>
        <v>6.532914868556029E-07</v>
      </c>
      <c r="L427" s="10">
        <f t="shared" si="14"/>
        <v>0.9999167502994012</v>
      </c>
      <c r="M427" s="10">
        <f>_xlfn.LOGNORM.DIST(J427,$I$2,$H$2,FALSE)</f>
        <v>0.00015535814956459188</v>
      </c>
      <c r="N427" s="10">
        <f>_xlfn.LOGNORM.DIST(J427,$I$2,$H$2,TRUE)</f>
        <v>0.8437738906071093</v>
      </c>
    </row>
    <row r="428" spans="10:14" ht="15">
      <c r="J428">
        <v>426</v>
      </c>
      <c r="K428" s="10">
        <f t="shared" si="13"/>
        <v>6.469684230865925E-07</v>
      </c>
      <c r="L428" s="10">
        <f t="shared" si="14"/>
        <v>0.9999174004232008</v>
      </c>
      <c r="M428" s="10">
        <f>_xlfn.LOGNORM.DIST(J428,$I$2,$H$2,FALSE)</f>
        <v>0.0001548920363199967</v>
      </c>
      <c r="N428" s="10">
        <f>_xlfn.LOGNORM.DIST(J428,$I$2,$H$2,TRUE)</f>
        <v>0.8439290154974763</v>
      </c>
    </row>
    <row r="429" spans="10:14" ht="15">
      <c r="J429">
        <v>427</v>
      </c>
      <c r="K429" s="10">
        <f t="shared" si="13"/>
        <v>6.407187207903592E-07</v>
      </c>
      <c r="L429" s="10">
        <f t="shared" si="14"/>
        <v>0.999918044260701</v>
      </c>
      <c r="M429" s="10">
        <f>_xlfn.LOGNORM.DIST(J429,$I$2,$H$2,FALSE)</f>
        <v>0.00015442834491665106</v>
      </c>
      <c r="N429" s="10">
        <f>_xlfn.LOGNORM.DIST(J429,$I$2,$H$2,TRUE)</f>
        <v>0.8440836754870277</v>
      </c>
    </row>
    <row r="430" spans="10:14" ht="15">
      <c r="J430">
        <v>428</v>
      </c>
      <c r="K430" s="10">
        <f t="shared" si="13"/>
        <v>6.34541384494563E-07</v>
      </c>
      <c r="L430" s="10">
        <f t="shared" si="14"/>
        <v>0.9999186818847642</v>
      </c>
      <c r="M430" s="10">
        <f>_xlfn.LOGNORM.DIST(J430,$I$2,$H$2,FALSE)</f>
        <v>0.00015396705734484962</v>
      </c>
      <c r="N430" s="10">
        <f>_xlfn.LOGNORM.DIST(J430,$I$2,$H$2,TRUE)</f>
        <v>0.8442378729885849</v>
      </c>
    </row>
    <row r="431" spans="10:14" ht="15">
      <c r="J431">
        <v>429</v>
      </c>
      <c r="K431" s="10">
        <f t="shared" si="13"/>
        <v>6.2843543422466E-07</v>
      </c>
      <c r="L431" s="10">
        <f t="shared" si="14"/>
        <v>0.9999193133672651</v>
      </c>
      <c r="M431" s="10">
        <f>_xlfn.LOGNORM.DIST(J431,$I$2,$H$2,FALSE)</f>
        <v>0.00015350815576941381</v>
      </c>
      <c r="N431" s="10">
        <f>_xlfn.LOGNORM.DIST(J431,$I$2,$H$2,TRUE)</f>
        <v>0.8443916103970475</v>
      </c>
    </row>
    <row r="432" spans="10:14" ht="15">
      <c r="J432">
        <v>430</v>
      </c>
      <c r="K432" s="10">
        <f t="shared" si="13"/>
        <v>6.223999052313072E-07</v>
      </c>
      <c r="L432" s="10">
        <f t="shared" si="14"/>
        <v>0.9999199387791062</v>
      </c>
      <c r="M432" s="10">
        <f>_xlfn.LOGNORM.DIST(J432,$I$2,$H$2,FALSE)</f>
        <v>0.00015305162252760907</v>
      </c>
      <c r="N432" s="10">
        <f>_xlfn.LOGNORM.DIST(J432,$I$2,$H$2,TRUE)</f>
        <v>0.8445448900895663</v>
      </c>
    </row>
    <row r="433" spans="10:14" ht="15">
      <c r="J433">
        <v>431</v>
      </c>
      <c r="K433" s="10">
        <f t="shared" si="13"/>
        <v>6.164338477230992E-07</v>
      </c>
      <c r="L433" s="10">
        <f t="shared" si="14"/>
        <v>0.9999205581902326</v>
      </c>
      <c r="M433" s="10">
        <f>_xlfn.LOGNORM.DIST(J433,$I$2,$H$2,FALSE)</f>
        <v>0.00015259744012708541</v>
      </c>
      <c r="N433" s="10">
        <f>_xlfn.LOGNORM.DIST(J433,$I$2,$H$2,TRUE)</f>
        <v>0.8446977144257146</v>
      </c>
    </row>
    <row r="434" spans="10:14" ht="15">
      <c r="J434">
        <v>432</v>
      </c>
      <c r="K434" s="10">
        <f t="shared" si="13"/>
        <v>6.105363266045313E-07</v>
      </c>
      <c r="L434" s="10">
        <f t="shared" si="14"/>
        <v>0.999921171669647</v>
      </c>
      <c r="M434" s="10">
        <f>_xlfn.LOGNORM.DIST(J434,$I$2,$H$2,FALSE)</f>
        <v>0.00015214559124385543</v>
      </c>
      <c r="N434" s="10">
        <f>_xlfn.LOGNORM.DIST(J434,$I$2,$H$2,TRUE)</f>
        <v>0.8448500857476577</v>
      </c>
    </row>
    <row r="435" spans="10:14" ht="15">
      <c r="J435">
        <v>433</v>
      </c>
      <c r="K435" s="10">
        <f t="shared" si="13"/>
        <v>6.047064212191274E-07</v>
      </c>
      <c r="L435" s="10">
        <f t="shared" si="14"/>
        <v>0.9999217792854243</v>
      </c>
      <c r="M435" s="10">
        <f>_xlfn.LOGNORM.DIST(J435,$I$2,$H$2,FALSE)</f>
        <v>0.00015169605872029286</v>
      </c>
      <c r="N435" s="10">
        <f>_xlfn.LOGNORM.DIST(J435,$I$2,$H$2,TRUE)</f>
        <v>0.8450020063803204</v>
      </c>
    </row>
    <row r="436" spans="10:14" ht="15">
      <c r="J436">
        <v>434</v>
      </c>
      <c r="K436" s="10">
        <f t="shared" si="13"/>
        <v>5.989432250975121E-07</v>
      </c>
      <c r="L436" s="10">
        <f t="shared" si="14"/>
        <v>0.9999223811047256</v>
      </c>
      <c r="M436" s="10">
        <f>_xlfn.LOGNORM.DIST(J436,$I$2,$H$2,FALSE)</f>
        <v>0.0001512488255631641</v>
      </c>
      <c r="N436" s="10">
        <f>_xlfn.LOGNORM.DIST(J436,$I$2,$H$2,TRUE)</f>
        <v>0.8451534786315521</v>
      </c>
    </row>
    <row r="437" spans="10:14" ht="15">
      <c r="J437">
        <v>435</v>
      </c>
      <c r="K437" s="10">
        <f t="shared" si="13"/>
        <v>5.932458457104645E-07</v>
      </c>
      <c r="L437" s="10">
        <f t="shared" si="14"/>
        <v>0.9999229771938132</v>
      </c>
      <c r="M437" s="10">
        <f>_xlfn.LOGNORM.DIST(J437,$I$2,$H$2,FALSE)</f>
        <v>0.00015080387494168716</v>
      </c>
      <c r="N437" s="10">
        <f>_xlfn.LOGNORM.DIST(J437,$I$2,$H$2,TRUE)</f>
        <v>0.8453045047922902</v>
      </c>
    </row>
    <row r="438" spans="10:14" ht="15">
      <c r="J438">
        <v>436</v>
      </c>
      <c r="K438" s="10">
        <f t="shared" si="13"/>
        <v>5.876134042266902E-07</v>
      </c>
      <c r="L438" s="10">
        <f t="shared" si="14"/>
        <v>0.9999235676180629</v>
      </c>
      <c r="M438" s="10">
        <f>_xlfn.LOGNORM.DIST(J438,$I$2,$H$2,FALSE)</f>
        <v>0.00015036119018561507</v>
      </c>
      <c r="N438" s="10">
        <f>_xlfn.LOGNORM.DIST(J438,$I$2,$H$2,TRUE)</f>
        <v>0.8454550871367221</v>
      </c>
    </row>
    <row r="439" spans="10:14" ht="15">
      <c r="J439">
        <v>437</v>
      </c>
      <c r="K439" s="10">
        <f t="shared" si="13"/>
        <v>5.820450352753474E-07</v>
      </c>
      <c r="L439" s="10">
        <f t="shared" si="14"/>
        <v>0.999924152441979</v>
      </c>
      <c r="M439" s="10">
        <f>_xlfn.LOGNORM.DIST(J439,$I$2,$H$2,FALSE)</f>
        <v>0.0001499207547833499</v>
      </c>
      <c r="N439" s="10">
        <f>_xlfn.LOGNORM.DIST(J439,$I$2,$H$2,TRUE)</f>
        <v>0.8456052279224442</v>
      </c>
    </row>
    <row r="440" spans="10:14" ht="15">
      <c r="J440">
        <v>438</v>
      </c>
      <c r="K440" s="10">
        <f t="shared" si="13"/>
        <v>5.765398867131381E-07</v>
      </c>
      <c r="L440" s="10">
        <f t="shared" si="14"/>
        <v>0.9999247317292068</v>
      </c>
      <c r="M440" s="10">
        <f>_xlfn.LOGNORM.DIST(J440,$I$2,$H$2,FALSE)</f>
        <v>0.00014948255238007868</v>
      </c>
      <c r="N440" s="10">
        <f>_xlfn.LOGNORM.DIST(J440,$I$2,$H$2,TRUE)</f>
        <v>0.84575492939062</v>
      </c>
    </row>
    <row r="441" spans="10:14" ht="15">
      <c r="J441">
        <v>439</v>
      </c>
      <c r="K441" s="10">
        <f t="shared" si="13"/>
        <v>5.71097119395922E-07</v>
      </c>
      <c r="L441" s="10">
        <f t="shared" si="14"/>
        <v>0.999925305542546</v>
      </c>
      <c r="M441" s="10">
        <f>_xlfn.LOGNORM.DIST(J441,$I$2,$H$2,FALSE)</f>
        <v>0.00014904656677594262</v>
      </c>
      <c r="N441" s="10">
        <f>_xlfn.LOGNORM.DIST(J441,$I$2,$H$2,TRUE)</f>
        <v>0.8459041937661358</v>
      </c>
    </row>
    <row r="442" spans="10:14" ht="15">
      <c r="J442">
        <v>440</v>
      </c>
      <c r="K442" s="10">
        <f t="shared" si="13"/>
        <v>5.657159069546846E-07</v>
      </c>
      <c r="L442" s="10">
        <f t="shared" si="14"/>
        <v>0.9999258739439637</v>
      </c>
      <c r="M442" s="10">
        <f>_xlfn.LOGNORM.DIST(J442,$I$2,$H$2,FALSE)</f>
        <v>0.0001486127819242211</v>
      </c>
      <c r="N442" s="10">
        <f>_xlfn.LOGNORM.DIST(J442,$I$2,$H$2,TRUE)</f>
        <v>0.8460530232577544</v>
      </c>
    </row>
    <row r="443" spans="10:14" ht="15">
      <c r="J443">
        <v>441</v>
      </c>
      <c r="K443" s="10">
        <f t="shared" si="13"/>
        <v>5.603954355758575E-07</v>
      </c>
      <c r="L443" s="10">
        <f t="shared" si="14"/>
        <v>0.9999264369946068</v>
      </c>
      <c r="M443" s="10">
        <f>_xlfn.LOGNORM.DIST(J443,$I$2,$H$2,FALSE)</f>
        <v>0.00014818118192955196</v>
      </c>
      <c r="N443" s="10">
        <f>_xlfn.LOGNORM.DIST(J443,$I$2,$H$2,TRUE)</f>
        <v>0.8462014200582683</v>
      </c>
    </row>
    <row r="444" spans="10:14" ht="15">
      <c r="J444">
        <v>442</v>
      </c>
      <c r="K444" s="10">
        <f t="shared" si="13"/>
        <v>5.551349037858372E-07</v>
      </c>
      <c r="L444" s="10">
        <f t="shared" si="14"/>
        <v>0.9999269947548146</v>
      </c>
      <c r="M444" s="10">
        <f>_xlfn.LOGNORM.DIST(J444,$I$2,$H$2,FALSE)</f>
        <v>0.00014775175104616832</v>
      </c>
      <c r="N444" s="10">
        <f>_xlfn.LOGNORM.DIST(J444,$I$2,$H$2,TRUE)</f>
        <v>0.846349386344649</v>
      </c>
    </row>
    <row r="445" spans="10:14" ht="15">
      <c r="J445">
        <v>443</v>
      </c>
      <c r="K445" s="10">
        <f t="shared" si="13"/>
        <v>5.499335222396227E-07</v>
      </c>
      <c r="L445" s="10">
        <f t="shared" si="14"/>
        <v>0.999927547284131</v>
      </c>
      <c r="M445" s="10">
        <f>_xlfn.LOGNORM.DIST(J445,$I$2,$H$2,FALSE)</f>
        <v>0.00014732447367616364</v>
      </c>
      <c r="N445" s="10">
        <f>_xlfn.LOGNORM.DIST(J445,$I$2,$H$2,TRUE)</f>
        <v>0.8464969242781968</v>
      </c>
    </row>
    <row r="446" spans="10:14" ht="15">
      <c r="J446">
        <v>444</v>
      </c>
      <c r="K446" s="10">
        <f t="shared" si="13"/>
        <v>5.447905135135041E-07</v>
      </c>
      <c r="L446" s="10">
        <f t="shared" si="14"/>
        <v>0.9999280946413166</v>
      </c>
      <c r="M446" s="10">
        <f>_xlfn.LOGNORM.DIST(J446,$I$2,$H$2,FALSE)</f>
        <v>0.00014689933436777975</v>
      </c>
      <c r="N446" s="10">
        <f>_xlfn.LOGNORM.DIST(J446,$I$2,$H$2,TRUE)</f>
        <v>0.846644036004687</v>
      </c>
    </row>
    <row r="447" spans="10:14" ht="15">
      <c r="J447">
        <v>445</v>
      </c>
      <c r="K447" s="10">
        <f t="shared" si="13"/>
        <v>5.397051119016919E-07</v>
      </c>
      <c r="L447" s="10">
        <f t="shared" si="14"/>
        <v>0.9999286368843603</v>
      </c>
      <c r="M447" s="10">
        <f>_xlfn.LOGNORM.DIST(J447,$I$2,$H$2,FALSE)</f>
        <v>0.00014647631781372088</v>
      </c>
      <c r="N447" s="10">
        <f>_xlfn.LOGNORM.DIST(J447,$I$2,$H$2,TRUE)</f>
        <v>0.8467907236545155</v>
      </c>
    </row>
    <row r="448" spans="10:14" ht="15">
      <c r="J448">
        <v>446</v>
      </c>
      <c r="K448" s="10">
        <f t="shared" si="13"/>
        <v>5.346765632168332E-07</v>
      </c>
      <c r="L448" s="10">
        <f t="shared" si="14"/>
        <v>0.9999291740704912</v>
      </c>
      <c r="M448" s="10">
        <f>_xlfn.LOGNORM.DIST(J448,$I$2,$H$2,FALSE)</f>
        <v>0.00014605540884948383</v>
      </c>
      <c r="N448" s="10">
        <f>_xlfn.LOGNORM.DIST(J448,$I$2,$H$2,TRUE)</f>
        <v>0.8469369893428427</v>
      </c>
    </row>
    <row r="449" spans="10:14" ht="15">
      <c r="J449">
        <v>447</v>
      </c>
      <c r="K449" s="10">
        <f t="shared" si="13"/>
        <v>5.297041245943011E-07</v>
      </c>
      <c r="L449" s="10">
        <f t="shared" si="14"/>
        <v>0.9999297062561899</v>
      </c>
      <c r="M449" s="10">
        <f>_xlfn.LOGNORM.DIST(J449,$I$2,$H$2,FALSE)</f>
        <v>0.00014563659245171975</v>
      </c>
      <c r="N449" s="10">
        <f>_xlfn.LOGNORM.DIST(J449,$I$2,$H$2,TRUE)</f>
        <v>0.847082835169735</v>
      </c>
    </row>
    <row r="450" spans="10:14" ht="15">
      <c r="J450">
        <v>448</v>
      </c>
      <c r="K450" s="10">
        <f t="shared" si="13"/>
        <v>5.247870643001987E-07</v>
      </c>
      <c r="L450" s="10">
        <f t="shared" si="14"/>
        <v>0.9999302334971998</v>
      </c>
      <c r="M450" s="10">
        <f>_xlfn.LOGNORM.DIST(J450,$I$2,$H$2,FALSE)</f>
        <v>0.0001452198537366126</v>
      </c>
      <c r="N450" s="10">
        <f>_xlfn.LOGNORM.DIST(J450,$I$2,$H$2,TRUE)</f>
        <v>0.8472282632203055</v>
      </c>
    </row>
    <row r="451" spans="10:14" ht="15">
      <c r="J451">
        <v>449</v>
      </c>
      <c r="K451" s="10">
        <f t="shared" si="13"/>
        <v>5.199246615430049E-07</v>
      </c>
      <c r="L451" s="10">
        <f t="shared" si="14"/>
        <v>0.9999307558485376</v>
      </c>
      <c r="M451" s="10">
        <f>_xlfn.LOGNORM.DIST(J451,$I$2,$H$2,FALSE)</f>
        <v>0.0001448051779582823</v>
      </c>
      <c r="N451" s="10">
        <f>_xlfn.LOGNORM.DIST(J451,$I$2,$H$2,TRUE)</f>
        <v>0.8473732755648524</v>
      </c>
    </row>
    <row r="452" spans="10:14" ht="15">
      <c r="J452">
        <v>450</v>
      </c>
      <c r="K452" s="10">
        <f aca="true" t="shared" si="15" ref="K452:K515">_xlfn.LOGNORM.DIST(J452,$F$2,$G$2,FALSE)</f>
        <v>5.151162062887515E-07</v>
      </c>
      <c r="L452" s="10">
        <f aca="true" t="shared" si="16" ref="L452:L515">_xlfn.LOGNORM.DIST(J452,$F$2,$G$2,TRUE)</f>
        <v>0.9999312733645052</v>
      </c>
      <c r="M452" s="10">
        <f>_xlfn.LOGNORM.DIST(J452,$I$2,$H$2,FALSE)</f>
        <v>0.0001443925505072077</v>
      </c>
      <c r="N452" s="10">
        <f>_xlfn.LOGNORM.DIST(J452,$I$2,$H$2,TRUE)</f>
        <v>0.8475178742589964</v>
      </c>
    </row>
    <row r="453" spans="10:14" ht="15">
      <c r="J453">
        <v>451</v>
      </c>
      <c r="K453" s="10">
        <f t="shared" si="15"/>
        <v>5.103609990797193E-07</v>
      </c>
      <c r="L453" s="10">
        <f t="shared" si="16"/>
        <v>0.9999317860986994</v>
      </c>
      <c r="M453" s="10">
        <f>_xlfn.LOGNORM.DIST(J453,$I$2,$H$2,FALSE)</f>
        <v>0.0001439819569086723</v>
      </c>
      <c r="N453" s="10">
        <f>_xlfn.LOGNORM.DIST(J453,$I$2,$H$2,TRUE)</f>
        <v>0.8476620613438162</v>
      </c>
    </row>
    <row r="454" spans="10:14" ht="15">
      <c r="J454">
        <v>452</v>
      </c>
      <c r="K454" s="10">
        <f t="shared" si="15"/>
        <v>5.056583508564984E-07</v>
      </c>
      <c r="L454" s="10">
        <f t="shared" si="16"/>
        <v>0.999932294104023</v>
      </c>
      <c r="M454" s="10">
        <f>_xlfn.LOGNORM.DIST(J454,$I$2,$H$2,FALSE)</f>
        <v>0.00014357338282123172</v>
      </c>
      <c r="N454" s="10">
        <f>_xlfn.LOGNORM.DIST(J454,$I$2,$H$2,TRUE)</f>
        <v>0.8478058388459826</v>
      </c>
    </row>
    <row r="455" spans="10:14" ht="15">
      <c r="J455">
        <v>453</v>
      </c>
      <c r="K455" s="10">
        <f t="shared" si="15"/>
        <v>5.010075827834371E-07</v>
      </c>
      <c r="L455" s="10">
        <f t="shared" si="16"/>
        <v>0.9999327974326944</v>
      </c>
      <c r="M455" s="10">
        <f>_xlfn.LOGNORM.DIST(J455,$I$2,$H$2,FALSE)</f>
        <v>0.0001431668140351987</v>
      </c>
      <c r="N455" s="10">
        <f>_xlfn.LOGNORM.DIST(J455,$I$2,$H$2,TRUE)</f>
        <v>0.8479492087778909</v>
      </c>
    </row>
    <row r="456" spans="10:14" ht="15">
      <c r="J456">
        <v>454</v>
      </c>
      <c r="K456" s="10">
        <f t="shared" si="15"/>
        <v>4.964080260773079E-07</v>
      </c>
      <c r="L456" s="10">
        <f t="shared" si="16"/>
        <v>0.9999332961362588</v>
      </c>
      <c r="M456" s="10">
        <f>_xlfn.LOGNORM.DIST(J456,$I$2,$H$2,FALSE)</f>
        <v>0.0001427622364711545</v>
      </c>
      <c r="N456" s="10">
        <f>_xlfn.LOGNORM.DIST(J456,$I$2,$H$2,TRUE)</f>
        <v>0.8480921731377923</v>
      </c>
    </row>
    <row r="457" spans="10:14" ht="15">
      <c r="J457">
        <v>455</v>
      </c>
      <c r="K457" s="10">
        <f t="shared" si="15"/>
        <v>4.918590218392211E-07</v>
      </c>
      <c r="L457" s="10">
        <f t="shared" si="16"/>
        <v>0.9999337902655973</v>
      </c>
      <c r="M457" s="10">
        <f>_xlfn.LOGNORM.DIST(J457,$I$2,$H$2,FALSE)</f>
        <v>0.00014235963617847264</v>
      </c>
      <c r="N457" s="10">
        <f>_xlfn.LOGNORM.DIST(J457,$I$2,$H$2,TRUE)</f>
        <v>0.8482347339099223</v>
      </c>
    </row>
    <row r="458" spans="10:14" ht="15">
      <c r="J458">
        <v>456</v>
      </c>
      <c r="K458" s="10">
        <f t="shared" si="15"/>
        <v>4.873599208896449E-07</v>
      </c>
      <c r="L458" s="10">
        <f t="shared" si="16"/>
        <v>0.9999342798709369</v>
      </c>
      <c r="M458" s="10">
        <f>_xlfn.LOGNORM.DIST(J458,$I$2,$H$2,FALSE)</f>
        <v>0.00014195899933386785</v>
      </c>
      <c r="N458" s="10">
        <f>_xlfn.LOGNORM.DIST(J458,$I$2,$H$2,TRUE)</f>
        <v>0.8483768930646305</v>
      </c>
    </row>
    <row r="459" spans="10:14" ht="15">
      <c r="J459">
        <v>457</v>
      </c>
      <c r="K459" s="10">
        <f t="shared" si="15"/>
        <v>4.829100836065127E-07</v>
      </c>
      <c r="L459" s="10">
        <f t="shared" si="16"/>
        <v>0.9999347650018602</v>
      </c>
      <c r="M459" s="10">
        <f>_xlfn.LOGNORM.DIST(J459,$I$2,$H$2,FALSE)</f>
        <v>0.00014156031223996464</v>
      </c>
      <c r="N459" s="10">
        <f>_xlfn.LOGNORM.DIST(J459,$I$2,$H$2,TRUE)</f>
        <v>0.8485186525585056</v>
      </c>
    </row>
    <row r="460" spans="10:14" ht="15">
      <c r="J460">
        <v>458</v>
      </c>
      <c r="K460" s="10">
        <f t="shared" si="15"/>
        <v>4.78508879766324E-07</v>
      </c>
      <c r="L460" s="10">
        <f t="shared" si="16"/>
        <v>0.9999352457073151</v>
      </c>
      <c r="M460" s="10">
        <f>_xlfn.LOGNORM.DIST(J460,$I$2,$H$2,FALSE)</f>
        <v>0.00014116356132388145</v>
      </c>
      <c r="N460" s="10">
        <f>_xlfn.LOGNORM.DIST(J460,$I$2,$H$2,TRUE)</f>
        <v>0.8486600143345016</v>
      </c>
    </row>
    <row r="461" spans="10:14" ht="15">
      <c r="J461">
        <v>459</v>
      </c>
      <c r="K461" s="10">
        <f t="shared" si="15"/>
        <v>4.7415568838820963E-07</v>
      </c>
      <c r="L461" s="10">
        <f t="shared" si="16"/>
        <v>0.9999357220356238</v>
      </c>
      <c r="M461" s="10">
        <f>_xlfn.LOGNORM.DIST(J461,$I$2,$H$2,FALSE)</f>
        <v>0.00014076873313583583</v>
      </c>
      <c r="N461" s="10">
        <f>_xlfn.LOGNORM.DIST(J461,$I$2,$H$2,TRUE)</f>
        <v>0.8488009803220614</v>
      </c>
    </row>
    <row r="462" spans="10:14" ht="15">
      <c r="J462">
        <v>460</v>
      </c>
      <c r="K462" s="10">
        <f t="shared" si="15"/>
        <v>4.698498975808594E-07</v>
      </c>
      <c r="L462" s="10">
        <f t="shared" si="16"/>
        <v>0.999936194034492</v>
      </c>
      <c r="M462" s="10">
        <f>_xlfn.LOGNORM.DIST(J462,$I$2,$H$2,FALSE)</f>
        <v>0.00014037581434777027</v>
      </c>
      <c r="N462" s="10">
        <f>_xlfn.LOGNORM.DIST(J462,$I$2,$H$2,TRUE)</f>
        <v>0.8489415524372387</v>
      </c>
    </row>
    <row r="463" spans="10:14" ht="15">
      <c r="J463">
        <v>461</v>
      </c>
      <c r="K463" s="10">
        <f t="shared" si="15"/>
        <v>4.655909043923137E-07</v>
      </c>
      <c r="L463" s="10">
        <f t="shared" si="16"/>
        <v>0.999936661751018</v>
      </c>
      <c r="M463" s="10">
        <f>_xlfn.LOGNORM.DIST(J463,$I$2,$H$2,FALSE)</f>
        <v>0.0001399847917519906</v>
      </c>
      <c r="N463" s="10">
        <f>_xlfn.LOGNORM.DIST(J463,$I$2,$H$2,TRUE)</f>
        <v>0.8490817325828196</v>
      </c>
    </row>
    <row r="464" spans="10:14" ht="15">
      <c r="J464">
        <v>462</v>
      </c>
      <c r="K464" s="10">
        <f t="shared" si="15"/>
        <v>4.6137811466247464E-07</v>
      </c>
      <c r="L464" s="10">
        <f t="shared" si="16"/>
        <v>0.9999371252317018</v>
      </c>
      <c r="M464" s="10">
        <f>_xlfn.LOGNORM.DIST(J464,$I$2,$H$2,FALSE)</f>
        <v>0.0001395956522598287</v>
      </c>
      <c r="N464" s="10">
        <f>_xlfn.LOGNORM.DIST(J464,$I$2,$H$2,TRUE)</f>
        <v>0.8492215226484425</v>
      </c>
    </row>
    <row r="465" spans="10:14" ht="15">
      <c r="J465">
        <v>463</v>
      </c>
      <c r="K465" s="10">
        <f t="shared" si="15"/>
        <v>4.572109428783733E-07</v>
      </c>
      <c r="L465" s="10">
        <f t="shared" si="16"/>
        <v>0.9999375845224533</v>
      </c>
      <c r="M465" s="10">
        <f>_xlfn.LOGNORM.DIST(J465,$I$2,$H$2,FALSE)</f>
        <v>0.00013920838290031889</v>
      </c>
      <c r="N465" s="10">
        <f>_xlfn.LOGNORM.DIST(J465,$I$2,$H$2,TRUE)</f>
        <v>0.8493609245107157</v>
      </c>
    </row>
    <row r="466" spans="10:14" ht="15">
      <c r="J466">
        <v>464</v>
      </c>
      <c r="K466" s="10">
        <f t="shared" si="15"/>
        <v>4.530888120320779E-07</v>
      </c>
      <c r="L466" s="10">
        <f t="shared" si="16"/>
        <v>0.9999380396686011</v>
      </c>
      <c r="M466" s="10">
        <f>_xlfn.LOGNORM.DIST(J466,$I$2,$H$2,FALSE)</f>
        <v>0.00013882297081889368</v>
      </c>
      <c r="N466" s="10">
        <f>_xlfn.LOGNORM.DIST(J466,$I$2,$H$2,TRUE)</f>
        <v>0.8494999400333345</v>
      </c>
    </row>
    <row r="467" spans="10:14" ht="15">
      <c r="J467">
        <v>465</v>
      </c>
      <c r="K467" s="10">
        <f t="shared" si="15"/>
        <v>4.490111534811968E-07</v>
      </c>
      <c r="L467" s="10">
        <f t="shared" si="16"/>
        <v>0.9999384907149013</v>
      </c>
      <c r="M467" s="10">
        <f>_xlfn.LOGNORM.DIST(J467,$I$2,$H$2,FALSE)</f>
        <v>0.00013843940327609575</v>
      </c>
      <c r="N467" s="10">
        <f>_xlfn.LOGNORM.DIST(J467,$I$2,$H$2,TRUE)</f>
        <v>0.8496385710671983</v>
      </c>
    </row>
    <row r="468" spans="10:14" ht="15">
      <c r="J468">
        <v>466</v>
      </c>
      <c r="K468" s="10">
        <f t="shared" si="15"/>
        <v>4.4497740681195876E-07</v>
      </c>
      <c r="L468" s="10">
        <f t="shared" si="16"/>
        <v>0.9999389377055453</v>
      </c>
      <c r="M468" s="10">
        <f>_xlfn.LOGNORM.DIST(J468,$I$2,$H$2,FALSE)</f>
        <v>0.0001380576676463065</v>
      </c>
      <c r="N468" s="10">
        <f>_xlfn.LOGNORM.DIST(J468,$I$2,$H$2,TRUE)</f>
        <v>0.8497768194505231</v>
      </c>
    </row>
    <row r="469" spans="10:14" ht="15">
      <c r="J469">
        <v>467</v>
      </c>
      <c r="K469" s="10">
        <f t="shared" si="15"/>
        <v>4.409870197047574E-07</v>
      </c>
      <c r="L469" s="10">
        <f t="shared" si="16"/>
        <v>0.999939380684168</v>
      </c>
      <c r="M469" s="10">
        <f>_xlfn.LOGNORM.DIST(J469,$I$2,$H$2,FALSE)</f>
        <v>0.0001376777514164931</v>
      </c>
      <c r="N469" s="10">
        <f>_xlfn.LOGNORM.DIST(J469,$I$2,$H$2,TRUE)</f>
        <v>0.8499146870089562</v>
      </c>
    </row>
    <row r="470" spans="10:14" ht="15">
      <c r="J470">
        <v>468</v>
      </c>
      <c r="K470" s="10">
        <f t="shared" si="15"/>
        <v>4.3703944780218526E-07</v>
      </c>
      <c r="L470" s="10">
        <f t="shared" si="16"/>
        <v>0.9999398196938564</v>
      </c>
      <c r="M470" s="10">
        <f>_xlfn.LOGNORM.DIST(J470,$I$2,$H$2,FALSE)</f>
        <v>0.00013729964218497036</v>
      </c>
      <c r="N470" s="10">
        <f>_xlfn.LOGNORM.DIST(J470,$I$2,$H$2,TRUE)</f>
        <v>0.8500521755556877</v>
      </c>
    </row>
    <row r="471" spans="10:14" ht="15">
      <c r="J471">
        <v>469</v>
      </c>
      <c r="K471" s="10">
        <f t="shared" si="15"/>
        <v>4.3313415457943565E-07</v>
      </c>
      <c r="L471" s="10">
        <f t="shared" si="16"/>
        <v>0.9999402547771564</v>
      </c>
      <c r="M471" s="10">
        <f>_xlfn.LOGNORM.DIST(J471,$I$2,$H$2,FALSE)</f>
        <v>0.00013692332766018095</v>
      </c>
      <c r="N471" s="10">
        <f>_xlfn.LOGNORM.DIST(J471,$I$2,$H$2,TRUE)</f>
        <v>0.8501892868915606</v>
      </c>
    </row>
    <row r="472" spans="10:14" ht="15">
      <c r="J472">
        <v>470</v>
      </c>
      <c r="K472" s="10">
        <f t="shared" si="15"/>
        <v>4.292706112170636E-07</v>
      </c>
      <c r="L472" s="10">
        <f t="shared" si="16"/>
        <v>0.999940685976082</v>
      </c>
      <c r="M472" s="10">
        <f>_xlfn.LOGNORM.DIST(J472,$I$2,$H$2,FALSE)</f>
        <v>0.00013654879565948497</v>
      </c>
      <c r="N472" s="10">
        <f>_xlfn.LOGNORM.DIST(J472,$I$2,$H$2,TRUE)</f>
        <v>0.8503260228051815</v>
      </c>
    </row>
    <row r="473" spans="10:14" ht="15">
      <c r="J473">
        <v>471</v>
      </c>
      <c r="K473" s="10">
        <f t="shared" si="15"/>
        <v>4.25448296476073E-07</v>
      </c>
      <c r="L473" s="10">
        <f t="shared" si="16"/>
        <v>0.9999411133321217</v>
      </c>
      <c r="M473" s="10">
        <f>_xlfn.LOGNORM.DIST(J473,$I$2,$H$2,FALSE)</f>
        <v>0.00013617603410797586</v>
      </c>
      <c r="N473" s="10">
        <f>_xlfn.LOGNORM.DIST(J473,$I$2,$H$2,TRUE)</f>
        <v>0.8504623850730282</v>
      </c>
    </row>
    <row r="474" spans="10:14" ht="15">
      <c r="J474">
        <v>472</v>
      </c>
      <c r="K474" s="10">
        <f t="shared" si="15"/>
        <v>4.2166669657522846E-07</v>
      </c>
      <c r="L474" s="10">
        <f t="shared" si="16"/>
        <v>0.9999415368862465</v>
      </c>
      <c r="M474" s="10">
        <f>_xlfn.LOGNORM.DIST(J474,$I$2,$H$2,FALSE)</f>
        <v>0.0001358050310373024</v>
      </c>
      <c r="N474" s="10">
        <f>_xlfn.LOGNORM.DIST(J474,$I$2,$H$2,TRUE)</f>
        <v>0.8505983754595566</v>
      </c>
    </row>
    <row r="475" spans="10:14" ht="15">
      <c r="J475">
        <v>473</v>
      </c>
      <c r="K475" s="10">
        <f t="shared" si="15"/>
        <v>4.1792530507061084E-07</v>
      </c>
      <c r="L475" s="10">
        <f t="shared" si="16"/>
        <v>0.9999419566789175</v>
      </c>
      <c r="M475" s="10">
        <f>_xlfn.LOGNORM.DIST(J475,$I$2,$H$2,FALSE)</f>
        <v>0.00013543577458451095</v>
      </c>
      <c r="N475" s="10">
        <f>_xlfn.LOGNORM.DIST(J475,$I$2,$H$2,TRUE)</f>
        <v>0.8507339957173076</v>
      </c>
    </row>
    <row r="476" spans="10:14" ht="15">
      <c r="J476">
        <v>474</v>
      </c>
      <c r="K476" s="10">
        <f t="shared" si="15"/>
        <v>4.142236227373258E-07</v>
      </c>
      <c r="L476" s="10">
        <f t="shared" si="16"/>
        <v>0.999942372750093</v>
      </c>
      <c r="M476" s="10">
        <f>_xlfn.LOGNORM.DIST(J476,$I$2,$H$2,FALSE)</f>
        <v>0.00013506825299090022</v>
      </c>
      <c r="N476" s="10">
        <f>_xlfn.LOGNORM.DIST(J476,$I$2,$H$2,TRUE)</f>
        <v>0.8508692475870109</v>
      </c>
    </row>
    <row r="477" spans="10:14" ht="15">
      <c r="J477">
        <v>475</v>
      </c>
      <c r="K477" s="10">
        <f t="shared" si="15"/>
        <v>4.105611574533461E-07</v>
      </c>
      <c r="L477" s="10">
        <f t="shared" si="16"/>
        <v>0.9999427851392353</v>
      </c>
      <c r="M477" s="10">
        <f>_xlfn.LOGNORM.DIST(J477,$I$2,$H$2,FALSE)</f>
        <v>0.00013470245460089393</v>
      </c>
      <c r="N477" s="10">
        <f>_xlfn.LOGNORM.DIST(J477,$I$2,$H$2,TRUE)</f>
        <v>0.8510041327976894</v>
      </c>
    </row>
    <row r="478" spans="10:14" ht="15">
      <c r="J478">
        <v>476</v>
      </c>
      <c r="K478" s="10">
        <f t="shared" si="15"/>
        <v>4.0693742408542395E-07</v>
      </c>
      <c r="L478" s="10">
        <f t="shared" si="16"/>
        <v>0.9999431938853184</v>
      </c>
      <c r="M478" s="10">
        <f>_xlfn.LOGNORM.DIST(J478,$I$2,$H$2,FALSE)</f>
        <v>0.00013433836786092313</v>
      </c>
      <c r="N478" s="10">
        <f>_xlfn.LOGNORM.DIST(J478,$I$2,$H$2,TRUE)</f>
        <v>0.8511386530667616</v>
      </c>
    </row>
    <row r="479" spans="10:14" ht="15">
      <c r="J479">
        <v>477</v>
      </c>
      <c r="K479" s="10">
        <f t="shared" si="15"/>
        <v>4.03351944377072E-07</v>
      </c>
      <c r="L479" s="10">
        <f t="shared" si="16"/>
        <v>0.9999435990268346</v>
      </c>
      <c r="M479" s="10">
        <f>_xlfn.LOGNORM.DIST(J479,$I$2,$H$2,FALSE)</f>
        <v>0.00013397598131832704</v>
      </c>
      <c r="N479" s="10">
        <f>_xlfn.LOGNORM.DIST(J479,$I$2,$H$2,TRUE)</f>
        <v>0.8512728101001427</v>
      </c>
    </row>
    <row r="480" spans="10:14" ht="15">
      <c r="J480">
        <v>478</v>
      </c>
      <c r="K480" s="10">
        <f t="shared" si="15"/>
        <v>3.9980424683852817E-07</v>
      </c>
      <c r="L480" s="10">
        <f t="shared" si="16"/>
        <v>0.9999440006018012</v>
      </c>
      <c r="M480" s="10">
        <f>_xlfn.LOGNORM.DIST(J480,$I$2,$H$2,FALSE)</f>
        <v>0.00013361528362026726</v>
      </c>
      <c r="N480" s="10">
        <f>_xlfn.LOGNORM.DIST(J480,$I$2,$H$2,TRUE)</f>
        <v>0.8514066055923454</v>
      </c>
    </row>
    <row r="481" spans="10:14" ht="15">
      <c r="J481">
        <v>479</v>
      </c>
      <c r="K481" s="10">
        <f t="shared" si="15"/>
        <v>3.962938666386799E-07</v>
      </c>
      <c r="L481" s="10">
        <f t="shared" si="16"/>
        <v>0.9999443986477673</v>
      </c>
      <c r="M481" s="10">
        <f>_xlfn.LOGNORM.DIST(J481,$I$2,$H$2,FALSE)</f>
        <v>0.00013325626351265394</v>
      </c>
      <c r="N481" s="10">
        <f>_xlfn.LOGNORM.DIST(J481,$I$2,$H$2,TRUE)</f>
        <v>0.8515400412265788</v>
      </c>
    </row>
    <row r="482" spans="10:14" ht="15">
      <c r="J482">
        <v>480</v>
      </c>
      <c r="K482" s="10">
        <f t="shared" si="15"/>
        <v>3.928203454989282E-07</v>
      </c>
      <c r="L482" s="10">
        <f t="shared" si="16"/>
        <v>0.9999447932018207</v>
      </c>
      <c r="M482" s="10">
        <f>_xlfn.LOGNORM.DIST(J482,$I$2,$H$2,FALSE)</f>
        <v>0.0001328989098390878</v>
      </c>
      <c r="N482" s="10">
        <f>_xlfn.LOGNORM.DIST(J482,$I$2,$H$2,TRUE)</f>
        <v>0.8516731186748475</v>
      </c>
    </row>
    <row r="483" spans="10:14" ht="15">
      <c r="J483">
        <v>481</v>
      </c>
      <c r="K483" s="10">
        <f t="shared" si="15"/>
        <v>3.8938323158893066E-07</v>
      </c>
      <c r="L483" s="10">
        <f t="shared" si="16"/>
        <v>0.999945184300594</v>
      </c>
      <c r="M483" s="10">
        <f>_xlfn.LOGNORM.DIST(J483,$I$2,$H$2,FALSE)</f>
        <v>0.00013254321153981428</v>
      </c>
      <c r="N483" s="10">
        <f>_xlfn.LOGNORM.DIST(J483,$I$2,$H$2,TRUE)</f>
        <v>0.8518058395980475</v>
      </c>
    </row>
    <row r="484" spans="10:14" ht="15">
      <c r="J484">
        <v>482</v>
      </c>
      <c r="K484" s="10">
        <f t="shared" si="15"/>
        <v>3.8598207942419806E-07</v>
      </c>
      <c r="L484" s="10">
        <f t="shared" si="16"/>
        <v>0.9999455719802711</v>
      </c>
      <c r="M484" s="10">
        <f>_xlfn.LOGNORM.DIST(J484,$I$2,$H$2,FALSE)</f>
        <v>0.0001321891576506915</v>
      </c>
      <c r="N484" s="10">
        <f>_xlfn.LOGNORM.DIST(J484,$I$2,$H$2,TRUE)</f>
        <v>0.8519382056460628</v>
      </c>
    </row>
    <row r="485" spans="10:14" ht="15">
      <c r="J485">
        <v>483</v>
      </c>
      <c r="K485" s="10">
        <f t="shared" si="15"/>
        <v>3.826164497654873E-07</v>
      </c>
      <c r="L485" s="10">
        <f t="shared" si="16"/>
        <v>0.9999459562765937</v>
      </c>
      <c r="M485" s="10">
        <f>_xlfn.LOGNORM.DIST(J485,$I$2,$H$2,FALSE)</f>
        <v>0.00013183673730217193</v>
      </c>
      <c r="N485" s="10">
        <f>_xlfn.LOGNORM.DIST(J485,$I$2,$H$2,TRUE)</f>
        <v>0.8520702184578612</v>
      </c>
    </row>
    <row r="486" spans="10:14" ht="15">
      <c r="J486">
        <v>484</v>
      </c>
      <c r="K486" s="10">
        <f t="shared" si="15"/>
        <v>3.7928590951999547E-07</v>
      </c>
      <c r="L486" s="10">
        <f t="shared" si="16"/>
        <v>0.999946337224867</v>
      </c>
      <c r="M486" s="10">
        <f>_xlfn.LOGNORM.DIST(J486,$I$2,$H$2,FALSE)</f>
        <v>0.0001314859397182956</v>
      </c>
      <c r="N486" s="10">
        <f>_xlfn.LOGNORM.DIST(J486,$I$2,$H$2,TRUE)</f>
        <v>0.8522018796615877</v>
      </c>
    </row>
    <row r="487" spans="10:14" ht="15">
      <c r="J487">
        <v>485</v>
      </c>
      <c r="K487" s="10">
        <f t="shared" si="15"/>
        <v>3.759900316442949E-07</v>
      </c>
      <c r="L487" s="10">
        <f t="shared" si="16"/>
        <v>0.9999467148599667</v>
      </c>
      <c r="M487" s="10">
        <f>_xlfn.LOGNORM.DIST(J487,$I$2,$H$2,FALSE)</f>
        <v>0.00013113675421569767</v>
      </c>
      <c r="N487" s="10">
        <f>_xlfn.LOGNORM.DIST(J487,$I$2,$H$2,TRUE)</f>
        <v>0.8523331908746572</v>
      </c>
    </row>
    <row r="488" spans="10:14" ht="15">
      <c r="J488">
        <v>486</v>
      </c>
      <c r="K488" s="10">
        <f t="shared" si="15"/>
        <v>3.727283950489472E-07</v>
      </c>
      <c r="L488" s="10">
        <f t="shared" si="16"/>
        <v>0.999947089216344</v>
      </c>
      <c r="M488" s="10">
        <f>_xlfn.LOGNORM.DIST(J488,$I$2,$H$2,FALSE)</f>
        <v>0.00013078917020262627</v>
      </c>
      <c r="N488" s="10">
        <f>_xlfn.LOGNORM.DIST(J488,$I$2,$H$2,TRUE)</f>
        <v>0.8524641537038479</v>
      </c>
    </row>
    <row r="489" spans="10:14" ht="15">
      <c r="J489">
        <v>487</v>
      </c>
      <c r="K489" s="10">
        <f t="shared" si="15"/>
        <v>3.6950058450483944E-07</v>
      </c>
      <c r="L489" s="10">
        <f t="shared" si="16"/>
        <v>0.9999474603280321</v>
      </c>
      <c r="M489" s="10">
        <f>_xlfn.LOGNORM.DIST(J489,$I$2,$H$2,FALSE)</f>
        <v>0.0001304431771779754</v>
      </c>
      <c r="N489" s="10">
        <f>_xlfn.LOGNORM.DIST(J489,$I$2,$H$2,TRUE)</f>
        <v>0.8525947697453911</v>
      </c>
    </row>
    <row r="490" spans="10:14" ht="15">
      <c r="J490">
        <v>488</v>
      </c>
      <c r="K490" s="10">
        <f t="shared" si="15"/>
        <v>3.663061905511231E-07</v>
      </c>
      <c r="L490" s="10">
        <f t="shared" si="16"/>
        <v>0.9999478282286518</v>
      </c>
      <c r="M490" s="10">
        <f>_xlfn.LOGNORM.DIST(J490,$I$2,$H$2,FALSE)</f>
        <v>0.00013009876473032712</v>
      </c>
      <c r="N490" s="10">
        <f>_xlfn.LOGNORM.DIST(J490,$I$2,$H$2,TRUE)</f>
        <v>0.8527250405850619</v>
      </c>
    </row>
    <row r="491" spans="10:14" ht="15">
      <c r="J491">
        <v>489</v>
      </c>
      <c r="K491" s="10">
        <f t="shared" si="15"/>
        <v>3.6314480940479856E-07</v>
      </c>
      <c r="L491" s="10">
        <f t="shared" si="16"/>
        <v>0.9999481929514173</v>
      </c>
      <c r="M491" s="10">
        <f>_xlfn.LOGNORM.DIST(J491,$I$2,$H$2,FALSE)</f>
        <v>0.00012975592253701003</v>
      </c>
      <c r="N491" s="10">
        <f>_xlfn.LOGNORM.DIST(J491,$I$2,$H$2,TRUE)</f>
        <v>0.8528549677982689</v>
      </c>
    </row>
    <row r="492" spans="10:14" ht="15">
      <c r="J492">
        <v>490</v>
      </c>
      <c r="K492" s="10">
        <f t="shared" si="15"/>
        <v>3.6001604287184827E-07</v>
      </c>
      <c r="L492" s="10">
        <f t="shared" si="16"/>
        <v>0.9999485545291421</v>
      </c>
      <c r="M492" s="10">
        <f>_xlfn.LOGNORM.DIST(J492,$I$2,$H$2,FALSE)</f>
        <v>0.00012941464036316376</v>
      </c>
      <c r="N492" s="10">
        <f>_xlfn.LOGNORM.DIST(J492,$I$2,$H$2,TRUE)</f>
        <v>0.8529845529501414</v>
      </c>
    </row>
    <row r="493" spans="10:14" ht="15">
      <c r="J493">
        <v>491</v>
      </c>
      <c r="K493" s="10">
        <f t="shared" si="15"/>
        <v>3.569194982599419E-07</v>
      </c>
      <c r="L493" s="10">
        <f t="shared" si="16"/>
        <v>0.9999489129942437</v>
      </c>
      <c r="M493" s="10">
        <f>_xlfn.LOGNORM.DIST(J493,$I$2,$H$2,FALSE)</f>
        <v>0.00012907490806081926</v>
      </c>
      <c r="N493" s="10">
        <f>_xlfn.LOGNORM.DIST(J493,$I$2,$H$2,TRUE)</f>
        <v>0.853113797595618</v>
      </c>
    </row>
    <row r="494" spans="10:14" ht="15">
      <c r="J494">
        <v>492</v>
      </c>
      <c r="K494" s="10">
        <f t="shared" si="15"/>
        <v>3.538547882926552E-07</v>
      </c>
      <c r="L494" s="10">
        <f t="shared" si="16"/>
        <v>0.9999492683787501</v>
      </c>
      <c r="M494" s="10">
        <f>_xlfn.LOGNORM.DIST(J494,$I$2,$H$2,FALSE)</f>
        <v>0.0001287367155679902</v>
      </c>
      <c r="N494" s="10">
        <f>_xlfn.LOGNORM.DIST(J494,$I$2,$H$2,TRUE)</f>
        <v>0.853242703279532</v>
      </c>
    </row>
    <row r="495" spans="10:14" ht="15">
      <c r="J495">
        <v>493</v>
      </c>
      <c r="K495" s="10">
        <f t="shared" si="15"/>
        <v>3.5082153102518786E-07</v>
      </c>
      <c r="L495" s="10">
        <f t="shared" si="16"/>
        <v>0.9999496207143045</v>
      </c>
      <c r="M495" s="10">
        <f>_xlfn.LOGNORM.DIST(J495,$I$2,$H$2,FALSE)</f>
        <v>0.00012840005290777457</v>
      </c>
      <c r="N495" s="10">
        <f>_xlfn.LOGNORM.DIST(J495,$I$2,$H$2,TRUE)</f>
        <v>0.8533712715366972</v>
      </c>
    </row>
    <row r="496" spans="10:14" ht="15">
      <c r="J496">
        <v>494</v>
      </c>
      <c r="K496" s="10">
        <f t="shared" si="15"/>
        <v>3.478193497615181E-07</v>
      </c>
      <c r="L496" s="10">
        <f t="shared" si="16"/>
        <v>0.9999499700321708</v>
      </c>
      <c r="M496" s="10">
        <f>_xlfn.LOGNORM.DIST(J496,$I$2,$H$2,FALSE)</f>
        <v>0.00012806491018746665</v>
      </c>
      <c r="N496" s="10">
        <f>_xlfn.LOGNORM.DIST(J496,$I$2,$H$2,TRUE)</f>
        <v>0.8534995038919932</v>
      </c>
    </row>
    <row r="497" spans="10:14" ht="15">
      <c r="J497">
        <v>495</v>
      </c>
      <c r="K497" s="10">
        <f t="shared" si="15"/>
        <v>3.4484787297302765E-07</v>
      </c>
      <c r="L497" s="10">
        <f t="shared" si="16"/>
        <v>0.9999503163632387</v>
      </c>
      <c r="M497" s="10">
        <f>_xlfn.LOGNORM.DIST(J497,$I$2,$H$2,FALSE)</f>
        <v>0.00012773127759768295</v>
      </c>
      <c r="N497" s="10">
        <f>_xlfn.LOGNORM.DIST(J497,$I$2,$H$2,TRUE)</f>
        <v>0.8536274018604482</v>
      </c>
    </row>
    <row r="498" spans="10:14" ht="15">
      <c r="J498">
        <v>496</v>
      </c>
      <c r="K498" s="10">
        <f t="shared" si="15"/>
        <v>3.4190673421850584E-07</v>
      </c>
      <c r="L498" s="10">
        <f t="shared" si="16"/>
        <v>0.9999506597380293</v>
      </c>
      <c r="M498" s="10">
        <f>_xlfn.LOGNORM.DIST(J498,$I$2,$H$2,FALSE)</f>
        <v>0.0001273991454114967</v>
      </c>
      <c r="N498" s="10">
        <f>_xlfn.LOGNORM.DIST(J498,$I$2,$H$2,TRUE)</f>
        <v>0.8537549669473222</v>
      </c>
    </row>
    <row r="499" spans="10:14" ht="15">
      <c r="J499">
        <v>497</v>
      </c>
      <c r="K499" s="10">
        <f t="shared" si="15"/>
        <v>3.389955720655439E-07</v>
      </c>
      <c r="L499" s="10">
        <f t="shared" si="16"/>
        <v>0.9999510001866994</v>
      </c>
      <c r="M499" s="10">
        <f>_xlfn.LOGNORM.DIST(J499,$I$2,$H$2,FALSE)</f>
        <v>0.00012706850398358106</v>
      </c>
      <c r="N499" s="10">
        <f>_xlfn.LOGNORM.DIST(J499,$I$2,$H$2,TRUE)</f>
        <v>0.8538822006481896</v>
      </c>
    </row>
    <row r="500" spans="10:14" ht="15">
      <c r="J500">
        <v>498</v>
      </c>
      <c r="K500" s="10">
        <f t="shared" si="15"/>
        <v>3.361140300132912E-07</v>
      </c>
      <c r="L500" s="10">
        <f t="shared" si="16"/>
        <v>0.9999513377390468</v>
      </c>
      <c r="M500" s="10">
        <f>_xlfn.LOGNORM.DIST(J500,$I$2,$H$2,FALSE)</f>
        <v>0.00012673934374936936</v>
      </c>
      <c r="N500" s="10">
        <f>_xlfn.LOGNORM.DIST(J500,$I$2,$H$2,TRUE)</f>
        <v>0.8540091044490197</v>
      </c>
    </row>
    <row r="501" spans="10:14" ht="15">
      <c r="J501">
        <v>499</v>
      </c>
      <c r="K501" s="10">
        <f t="shared" si="15"/>
        <v>3.3326175641651826E-07</v>
      </c>
      <c r="L501" s="10">
        <f t="shared" si="16"/>
        <v>0.9999516724245154</v>
      </c>
      <c r="M501" s="10">
        <f>_xlfn.LOGNORM.DIST(J501,$I$2,$H$2,FALSE)</f>
        <v>0.0001264116552242185</v>
      </c>
      <c r="N501" s="10">
        <f>_xlfn.LOGNORM.DIST(J501,$I$2,$H$2,TRUE)</f>
        <v>0.8541356798262572</v>
      </c>
    </row>
    <row r="502" spans="10:14" ht="15">
      <c r="J502">
        <v>500</v>
      </c>
      <c r="K502" s="10">
        <f t="shared" si="15"/>
        <v>3.30438404411008E-07</v>
      </c>
      <c r="L502" s="10">
        <f t="shared" si="16"/>
        <v>0.9999520042722001</v>
      </c>
      <c r="M502" s="10">
        <f>_xlfn.LOGNORM.DIST(J502,$I$2,$H$2,FALSE)</f>
        <v>0.00012608542900258702</v>
      </c>
      <c r="N502" s="10">
        <f>_xlfn.LOGNORM.DIST(J502,$I$2,$H$2,TRUE)</f>
        <v>0.8542619282469017</v>
      </c>
    </row>
    <row r="503" spans="10:14" ht="15">
      <c r="J503">
        <v>501</v>
      </c>
      <c r="K503" s="10">
        <f t="shared" si="15"/>
        <v>3.276436318402068E-07</v>
      </c>
      <c r="L503" s="10">
        <f t="shared" si="16"/>
        <v>0.9999523333108508</v>
      </c>
      <c r="M503" s="10">
        <f>_xlfn.LOGNORM.DIST(J503,$I$2,$H$2,FALSE)</f>
        <v>0.00012576065575722103</v>
      </c>
      <c r="N503" s="10">
        <f>_xlfn.LOGNORM.DIST(J503,$I$2,$H$2,TRUE)</f>
        <v>0.854387851168587</v>
      </c>
    </row>
    <row r="504" spans="10:14" ht="15">
      <c r="J504">
        <v>502</v>
      </c>
      <c r="K504" s="10">
        <f t="shared" si="15"/>
        <v>3.248771011831379E-07</v>
      </c>
      <c r="L504" s="10">
        <f t="shared" si="16"/>
        <v>0.9999526595688777</v>
      </c>
      <c r="M504" s="10">
        <f>_xlfn.LOGNORM.DIST(J504,$I$2,$H$2,FALSE)</f>
        <v>0.00012543732623835233</v>
      </c>
      <c r="N504" s="10">
        <f>_xlfn.LOGNORM.DIST(J504,$I$2,$H$2,TRUE)</f>
        <v>0.8545134500396575</v>
      </c>
    </row>
    <row r="505" spans="10:14" ht="15">
      <c r="J505">
        <v>503</v>
      </c>
      <c r="K505" s="10">
        <f t="shared" si="15"/>
        <v>3.2213847948354113E-07</v>
      </c>
      <c r="L505" s="10">
        <f t="shared" si="16"/>
        <v>0.999952983074356</v>
      </c>
      <c r="M505" s="10">
        <f>_xlfn.LOGNORM.DIST(J505,$I$2,$H$2,FALSE)</f>
        <v>0.00012511543127290345</v>
      </c>
      <c r="N505" s="10">
        <f>_xlfn.LOGNORM.DIST(J505,$I$2,$H$2,TRUE)</f>
        <v>0.8546387262992472</v>
      </c>
    </row>
    <row r="506" spans="10:14" ht="15">
      <c r="J506">
        <v>504</v>
      </c>
      <c r="K506" s="10">
        <f t="shared" si="15"/>
        <v>3.1942743828023213E-07</v>
      </c>
      <c r="L506" s="10">
        <f t="shared" si="16"/>
        <v>0.9999533038550301</v>
      </c>
      <c r="M506" s="10">
        <f>_xlfn.LOGNORM.DIST(J506,$I$2,$H$2,FALSE)</f>
        <v>0.0001247949617637054</v>
      </c>
      <c r="N506" s="10">
        <f>_xlfn.LOGNORM.DIST(J506,$I$2,$H$2,TRUE)</f>
        <v>0.8547636813773546</v>
      </c>
    </row>
    <row r="507" spans="10:14" ht="15">
      <c r="J507">
        <v>505</v>
      </c>
      <c r="K507" s="10">
        <f t="shared" si="15"/>
        <v>3.167436535386167E-07</v>
      </c>
      <c r="L507" s="10">
        <f t="shared" si="16"/>
        <v>0.999953621938318</v>
      </c>
      <c r="M507" s="10">
        <f>_xlfn.LOGNORM.DIST(J507,$I$2,$H$2,FALSE)</f>
        <v>0.00012447590868872185</v>
      </c>
      <c r="N507" s="10">
        <f>_xlfn.LOGNORM.DIST(J507,$I$2,$H$2,TRUE)</f>
        <v>0.8548883166949186</v>
      </c>
    </row>
    <row r="508" spans="10:14" ht="15">
      <c r="J508">
        <v>506</v>
      </c>
      <c r="K508" s="10">
        <f t="shared" si="15"/>
        <v>3.140868055834093E-07</v>
      </c>
      <c r="L508" s="10">
        <f t="shared" si="16"/>
        <v>0.9999539373513161</v>
      </c>
      <c r="M508" s="10">
        <f>_xlfn.LOGNORM.DIST(J508,$I$2,$H$2,FALSE)</f>
        <v>0.00012415826310028537</v>
      </c>
      <c r="N508" s="10">
        <f>_xlfn.LOGNORM.DIST(J508,$I$2,$H$2,TRUE)</f>
        <v>0.8550126336638935</v>
      </c>
    </row>
    <row r="509" spans="10:14" ht="15">
      <c r="J509">
        <v>507</v>
      </c>
      <c r="K509" s="10">
        <f t="shared" si="15"/>
        <v>3.114565790324519E-07</v>
      </c>
      <c r="L509" s="10">
        <f t="shared" si="16"/>
        <v>0.999954250120803</v>
      </c>
      <c r="M509" s="10">
        <f>_xlfn.LOGNORM.DIST(J509,$I$2,$H$2,FALSE)</f>
        <v>0.00012384201612434105</v>
      </c>
      <c r="N509" s="10">
        <f>_xlfn.LOGNORM.DIST(J509,$I$2,$H$2,TRUE)</f>
        <v>0.8551366336873225</v>
      </c>
    </row>
    <row r="510" spans="10:14" ht="15">
      <c r="J510">
        <v>508</v>
      </c>
      <c r="K510" s="10">
        <f t="shared" si="15"/>
        <v>3.088526627316837E-07</v>
      </c>
      <c r="L510" s="10">
        <f t="shared" si="16"/>
        <v>0.9999545602732441</v>
      </c>
      <c r="M510" s="10">
        <f>_xlfn.LOGNORM.DIST(J510,$I$2,$H$2,FALSE)</f>
        <v>0.00012352715895970067</v>
      </c>
      <c r="N510" s="10">
        <f>_xlfn.LOGNORM.DIST(J510,$I$2,$H$2,TRUE)</f>
        <v>0.8552603181594117</v>
      </c>
    </row>
    <row r="511" spans="10:14" ht="15">
      <c r="J511">
        <v>509</v>
      </c>
      <c r="K511" s="10">
        <f t="shared" si="15"/>
        <v>3.0627474969118563E-07</v>
      </c>
      <c r="L511" s="10">
        <f t="shared" si="16"/>
        <v>0.9999548678347961</v>
      </c>
      <c r="M511" s="10">
        <f>_xlfn.LOGNORM.DIST(J511,$I$2,$H$2,FALSE)</f>
        <v>0.00012321368287730516</v>
      </c>
      <c r="N511" s="10">
        <f>_xlfn.LOGNORM.DIST(J511,$I$2,$H$2,TRUE)</f>
        <v>0.8553836884656019</v>
      </c>
    </row>
    <row r="512" spans="10:14" ht="15">
      <c r="J512">
        <v>510</v>
      </c>
      <c r="K512" s="10">
        <f t="shared" si="15"/>
        <v>3.0372253702231526E-07</v>
      </c>
      <c r="L512" s="10">
        <f t="shared" si="16"/>
        <v>0.9999551728313103</v>
      </c>
      <c r="M512" s="10">
        <f>_xlfn.LOGNORM.DIST(J512,$I$2,$H$2,FALSE)</f>
        <v>0.00012290157921949522</v>
      </c>
      <c r="N512" s="10">
        <f>_xlfn.LOGNORM.DIST(J512,$I$2,$H$2,TRUE)</f>
        <v>0.8555067459826404</v>
      </c>
    </row>
    <row r="513" spans="10:14" ht="15">
      <c r="J513">
        <v>511</v>
      </c>
      <c r="K513" s="10">
        <f t="shared" si="15"/>
        <v>3.0119572587590155E-07</v>
      </c>
      <c r="L513" s="10">
        <f t="shared" si="16"/>
        <v>0.9999554752883373</v>
      </c>
      <c r="M513" s="10">
        <f>_xlfn.LOGNORM.DIST(J513,$I$2,$H$2,FALSE)</f>
        <v>0.000122590839399292</v>
      </c>
      <c r="N513" s="10">
        <f>_xlfn.LOGNORM.DIST(J513,$I$2,$H$2,TRUE)</f>
        <v>0.8556294920786527</v>
      </c>
    </row>
    <row r="514" spans="10:14" ht="15">
      <c r="J514">
        <v>512</v>
      </c>
      <c r="K514" s="10">
        <f t="shared" si="15"/>
        <v>2.986940213814698E-07</v>
      </c>
      <c r="L514" s="10">
        <f t="shared" si="16"/>
        <v>0.9999557752311309</v>
      </c>
      <c r="M514" s="10">
        <f>_xlfn.LOGNORM.DIST(J514,$I$2,$H$2,FALSE)</f>
        <v>0.00012228145489968608</v>
      </c>
      <c r="N514" s="10">
        <f>_xlfn.LOGNORM.DIST(J514,$I$2,$H$2,TRUE)</f>
        <v>0.8557519281132118</v>
      </c>
    </row>
    <row r="515" spans="10:14" ht="15">
      <c r="J515">
        <v>513</v>
      </c>
      <c r="K515" s="10">
        <f t="shared" si="15"/>
        <v>2.962171325874872E-07</v>
      </c>
      <c r="L515" s="10">
        <f t="shared" si="16"/>
        <v>0.9999560726846519</v>
      </c>
      <c r="M515" s="10">
        <f>_xlfn.LOGNORM.DIST(J515,$I$2,$H$2,FALSE)</f>
        <v>0.00012197341727293442</v>
      </c>
      <c r="N515" s="10">
        <f>_xlfn.LOGNORM.DIST(J515,$I$2,$H$2,TRUE)</f>
        <v>0.8558740554374089</v>
      </c>
    </row>
    <row r="516" spans="10:14" ht="15">
      <c r="J516">
        <v>514</v>
      </c>
      <c r="K516" s="10">
        <f aca="true" t="shared" si="17" ref="K516:K579">_xlfn.LOGNORM.DIST(J516,$F$2,$G$2,FALSE)</f>
        <v>2.937647724026102E-07</v>
      </c>
      <c r="L516" s="10">
        <f aca="true" t="shared" si="18" ref="L516:L579">_xlfn.LOGNORM.DIST(J516,$F$2,$G$2,TRUE)</f>
        <v>0.9999563676735722</v>
      </c>
      <c r="M516" s="10">
        <f>_xlfn.LOGNORM.DIST(J516,$I$2,$H$2,FALSE)</f>
        <v>0.00012166671813986609</v>
      </c>
      <c r="N516" s="10">
        <f>_xlfn.LOGNORM.DIST(J516,$I$2,$H$2,TRUE)</f>
        <v>0.8559958753939215</v>
      </c>
    </row>
    <row r="517" spans="10:14" ht="15">
      <c r="J517">
        <v>515</v>
      </c>
      <c r="K517" s="10">
        <f t="shared" si="17"/>
        <v>2.913366575379238E-07</v>
      </c>
      <c r="L517" s="10">
        <f t="shared" si="18"/>
        <v>0.9999566602222785</v>
      </c>
      <c r="M517" s="10">
        <f>_xlfn.LOGNORM.DIST(J517,$I$2,$H$2,FALSE)</f>
        <v>0.00012136134918919547</v>
      </c>
      <c r="N517" s="10">
        <f>_xlfn.LOGNORM.DIST(J517,$I$2,$H$2,TRUE)</f>
        <v>0.8561173893170819</v>
      </c>
    </row>
    <row r="518" spans="10:14" ht="15">
      <c r="J518">
        <v>516</v>
      </c>
      <c r="K518" s="10">
        <f t="shared" si="17"/>
        <v>2.8893250845011333E-07</v>
      </c>
      <c r="L518" s="10">
        <f t="shared" si="18"/>
        <v>0.9999569503548759</v>
      </c>
      <c r="M518" s="10">
        <f>_xlfn.LOGNORM.DIST(J518,$I$2,$H$2,FALSE)</f>
        <v>0.00012105730217684604</v>
      </c>
      <c r="N518" s="10">
        <f>_xlfn.LOGNORM.DIST(J518,$I$2,$H$2,TRUE)</f>
        <v>0.8562385985329453</v>
      </c>
    </row>
    <row r="519" spans="10:14" ht="15">
      <c r="J519">
        <v>517</v>
      </c>
      <c r="K519" s="10">
        <f t="shared" si="17"/>
        <v>2.86552049285627E-07</v>
      </c>
      <c r="L519" s="10">
        <f t="shared" si="18"/>
        <v>0.999957238095192</v>
      </c>
      <c r="M519" s="10">
        <f>_xlfn.LOGNORM.DIST(J519,$I$2,$H$2,FALSE)</f>
        <v>0.00012075456892527878</v>
      </c>
      <c r="N519" s="10">
        <f>_xlfn.LOGNORM.DIST(J519,$I$2,$H$2,TRUE)</f>
        <v>0.8563595043593552</v>
      </c>
    </row>
    <row r="520" spans="10:14" ht="15">
      <c r="J520">
        <v>518</v>
      </c>
      <c r="K520" s="10">
        <f t="shared" si="17"/>
        <v>2.841950078257259E-07</v>
      </c>
      <c r="L520" s="10">
        <f t="shared" si="18"/>
        <v>0.9999575234667802</v>
      </c>
      <c r="M520" s="10">
        <f>_xlfn.LOGNORM.DIST(J520,$I$2,$H$2,FALSE)</f>
        <v>0.00012045314132283147</v>
      </c>
      <c r="N520" s="10">
        <f>_xlfn.LOGNORM.DIST(J520,$I$2,$H$2,TRUE)</f>
        <v>0.8564801081060114</v>
      </c>
    </row>
    <row r="521" spans="10:14" ht="15">
      <c r="J521">
        <v>519</v>
      </c>
      <c r="K521" s="10">
        <f t="shared" si="17"/>
        <v>2.818611154324641E-07</v>
      </c>
      <c r="L521" s="10">
        <f t="shared" si="18"/>
        <v>0.999957806492924</v>
      </c>
      <c r="M521" s="10">
        <f>_xlfn.LOGNORM.DIST(J521,$I$2,$H$2,FALSE)</f>
        <v>0.00012015301132306315</v>
      </c>
      <c r="N521" s="10">
        <f>_xlfn.LOGNORM.DIST(J521,$I$2,$H$2,TRUE)</f>
        <v>0.8566004110745343</v>
      </c>
    </row>
    <row r="522" spans="10:14" ht="15">
      <c r="J522">
        <v>520</v>
      </c>
      <c r="K522" s="10">
        <f t="shared" si="17"/>
        <v>2.795501069955738E-07</v>
      </c>
      <c r="L522" s="10">
        <f t="shared" si="18"/>
        <v>0.9999580871966391</v>
      </c>
      <c r="M522" s="10">
        <f>_xlfn.LOGNORM.DIST(J522,$I$2,$H$2,FALSE)</f>
        <v>0.00011985417094410934</v>
      </c>
      <c r="N522" s="10">
        <f>_xlfn.LOGNORM.DIST(J522,$I$2,$H$2,TRUE)</f>
        <v>0.8567204145585304</v>
      </c>
    </row>
    <row r="523" spans="10:14" ht="15">
      <c r="J523">
        <v>521</v>
      </c>
      <c r="K523" s="10">
        <f t="shared" si="17"/>
        <v>2.772617208802009E-07</v>
      </c>
      <c r="L523" s="10">
        <f t="shared" si="18"/>
        <v>0.9999583656006786</v>
      </c>
      <c r="M523" s="10">
        <f>_xlfn.LOGNORM.DIST(J523,$I$2,$H$2,FALSE)</f>
        <v>0.0001195566122680426</v>
      </c>
      <c r="N523" s="10">
        <f>_xlfn.LOGNORM.DIST(J523,$I$2,$H$2,TRUE)</f>
        <v>0.8568401198436562</v>
      </c>
    </row>
    <row r="524" spans="10:14" ht="15">
      <c r="J524">
        <v>522</v>
      </c>
      <c r="K524" s="10">
        <f t="shared" si="17"/>
        <v>2.749956988755258E-07</v>
      </c>
      <c r="L524" s="10">
        <f t="shared" si="18"/>
        <v>0.9999586417275356</v>
      </c>
      <c r="M524" s="10">
        <f>_xlfn.LOGNORM.DIST(J524,$I$2,$H$2,FALSE)</f>
        <v>0.00011926032744024078</v>
      </c>
      <c r="N524" s="10">
        <f>_xlfn.LOGNORM.DIST(J524,$I$2,$H$2,TRUE)</f>
        <v>0.856959528207682</v>
      </c>
    </row>
    <row r="525" spans="10:14" ht="15">
      <c r="J525">
        <v>523</v>
      </c>
      <c r="K525" s="10">
        <f t="shared" si="17"/>
        <v>2.727517861442302E-07</v>
      </c>
      <c r="L525" s="10">
        <f t="shared" si="18"/>
        <v>0.9999589155994462</v>
      </c>
      <c r="M525" s="10">
        <f>_xlfn.LOGNORM.DIST(J525,$I$2,$H$2,FALSE)</f>
        <v>0.00011896530866876386</v>
      </c>
      <c r="N525" s="10">
        <f>_xlfn.LOGNORM.DIST(J525,$I$2,$H$2,TRUE)</f>
        <v>0.8570786409205547</v>
      </c>
    </row>
    <row r="526" spans="10:14" ht="15">
      <c r="J526">
        <v>524</v>
      </c>
      <c r="K526" s="10">
        <f t="shared" si="17"/>
        <v>2.705297311727779E-07</v>
      </c>
      <c r="L526" s="10">
        <f t="shared" si="18"/>
        <v>0.9999591872383937</v>
      </c>
      <c r="M526" s="10">
        <f>_xlfn.LOGNORM.DIST(J526,$I$2,$H$2,FALSE)</f>
        <v>0.00011867154822373731</v>
      </c>
      <c r="N526" s="10">
        <f>_xlfn.LOGNORM.DIST(J526,$I$2,$H$2,TRUE)</f>
        <v>0.8571974592444609</v>
      </c>
    </row>
    <row r="527" spans="10:14" ht="15">
      <c r="J527">
        <v>525</v>
      </c>
      <c r="K527" s="10">
        <f t="shared" si="17"/>
        <v>2.6832928572252564E-07</v>
      </c>
      <c r="L527" s="10">
        <f t="shared" si="18"/>
        <v>0.9999594566661116</v>
      </c>
      <c r="M527" s="10">
        <f>_xlfn.LOGNORM.DIST(J527,$I$2,$H$2,FALSE)</f>
        <v>0.00011837903843674235</v>
      </c>
      <c r="N527" s="10">
        <f>_xlfn.LOGNORM.DIST(J527,$I$2,$H$2,TRUE)</f>
        <v>0.8573159844338876</v>
      </c>
    </row>
    <row r="528" spans="10:14" ht="15">
      <c r="J528">
        <v>526</v>
      </c>
      <c r="K528" s="10">
        <f t="shared" si="17"/>
        <v>2.6615020478163495E-07</v>
      </c>
      <c r="L528" s="10">
        <f t="shared" si="18"/>
        <v>0.9999597239040866</v>
      </c>
      <c r="M528" s="10">
        <f>_xlfn.LOGNORM.DIST(J528,$I$2,$H$2,FALSE)</f>
        <v>0.00011808777170021355</v>
      </c>
      <c r="N528" s="10">
        <f>_xlfn.LOGNORM.DIST(J528,$I$2,$H$2,TRUE)</f>
        <v>0.8574342177356838</v>
      </c>
    </row>
    <row r="529" spans="10:14" ht="15">
      <c r="J529">
        <v>527</v>
      </c>
      <c r="K529" s="10">
        <f t="shared" si="17"/>
        <v>2.639922465177715E-07</v>
      </c>
      <c r="L529" s="10">
        <f t="shared" si="18"/>
        <v>0.9999599889735621</v>
      </c>
      <c r="M529" s="10">
        <f>_xlfn.LOGNORM.DIST(J529,$I$2,$H$2,FALSE)</f>
        <v>0.00011779774046684527</v>
      </c>
      <c r="N529" s="10">
        <f>_xlfn.LOGNORM.DIST(J529,$I$2,$H$2,TRUE)</f>
        <v>0.8575521603891216</v>
      </c>
    </row>
    <row r="530" spans="10:14" ht="15">
      <c r="J530">
        <v>528</v>
      </c>
      <c r="K530" s="10">
        <f t="shared" si="17"/>
        <v>2.61855172231563E-07</v>
      </c>
      <c r="L530" s="10">
        <f t="shared" si="18"/>
        <v>0.9999602518955409</v>
      </c>
      <c r="M530" s="10">
        <f>_xlfn.LOGNORM.DIST(J530,$I$2,$H$2,FALSE)</f>
        <v>0.00011750893724900116</v>
      </c>
      <c r="N530" s="10">
        <f>_xlfn.LOGNORM.DIST(J530,$I$2,$H$2,TRUE)</f>
        <v>0.8576698136259554</v>
      </c>
    </row>
    <row r="531" spans="10:14" ht="15">
      <c r="J531">
        <v>529</v>
      </c>
      <c r="K531" s="10">
        <f t="shared" si="17"/>
        <v>2.597387463108369E-07</v>
      </c>
      <c r="L531" s="10">
        <f t="shared" si="18"/>
        <v>0.9999605126907892</v>
      </c>
      <c r="M531" s="10">
        <f>_xlfn.LOGNORM.DIST(J531,$I$2,$H$2,FALSE)</f>
        <v>0.000117221354618134</v>
      </c>
      <c r="N531" s="10">
        <f>_xlfn.LOGNORM.DIST(J531,$I$2,$H$2,TRUE)</f>
        <v>0.8577871786704814</v>
      </c>
    </row>
    <row r="532" spans="10:14" ht="15">
      <c r="J532">
        <v>530</v>
      </c>
      <c r="K532" s="10">
        <f t="shared" si="17"/>
        <v>2.57642736185589E-07</v>
      </c>
      <c r="L532" s="10">
        <f t="shared" si="18"/>
        <v>0.9999607713798387</v>
      </c>
      <c r="M532" s="10">
        <f>_xlfn.LOGNORM.DIST(J532,$I$2,$H$2,FALSE)</f>
        <v>0.00011693498520421</v>
      </c>
      <c r="N532" s="10">
        <f>_xlfn.LOGNORM.DIST(J532,$I$2,$H$2,TRUE)</f>
        <v>0.8579042567395967</v>
      </c>
    </row>
    <row r="533" spans="10:14" ht="15">
      <c r="J533">
        <v>531</v>
      </c>
      <c r="K533" s="10">
        <f t="shared" si="17"/>
        <v>2.5556691228368883E-07</v>
      </c>
      <c r="L533" s="10">
        <f t="shared" si="18"/>
        <v>0.9999610279829904</v>
      </c>
      <c r="M533" s="10">
        <f>_xlfn.LOGNORM.DIST(J533,$I$2,$H$2,FALSE)</f>
        <v>0.00011664982169514238</v>
      </c>
      <c r="N533" s="10">
        <f>_xlfn.LOGNORM.DIST(J533,$I$2,$H$2,TRUE)</f>
        <v>0.8580210490428575</v>
      </c>
    </row>
    <row r="534" spans="10:14" ht="15">
      <c r="J534">
        <v>532</v>
      </c>
      <c r="K534" s="10">
        <f t="shared" si="17"/>
        <v>2.5351104798730095E-07</v>
      </c>
      <c r="L534" s="10">
        <f t="shared" si="18"/>
        <v>0.9999612825203166</v>
      </c>
      <c r="M534" s="10">
        <f>_xlfn.LOGNORM.DIST(J534,$I$2,$H$2,FALSE)</f>
        <v>0.00011636585683622845</v>
      </c>
      <c r="N534" s="10">
        <f>_xlfn.LOGNORM.DIST(J534,$I$2,$H$2,TRUE)</f>
        <v>0.8581375567825363</v>
      </c>
    </row>
    <row r="535" spans="10:14" ht="15">
      <c r="J535">
        <v>533</v>
      </c>
      <c r="K535" s="10">
        <f t="shared" si="17"/>
        <v>2.514749195900179E-07</v>
      </c>
      <c r="L535" s="10">
        <f t="shared" si="18"/>
        <v>0.999961535011665</v>
      </c>
      <c r="M535" s="10">
        <f>_xlfn.LOGNORM.DIST(J535,$I$2,$H$2,FALSE)</f>
        <v>0.00011608308342959488</v>
      </c>
      <c r="N535" s="10">
        <f>_xlfn.LOGNORM.DIST(J535,$I$2,$H$2,TRUE)</f>
        <v>0.85825378115368</v>
      </c>
    </row>
    <row r="536" spans="10:14" ht="15">
      <c r="J536">
        <v>534</v>
      </c>
      <c r="K536" s="10">
        <f t="shared" si="17"/>
        <v>2.4945830625467613E-07</v>
      </c>
      <c r="L536" s="10">
        <f t="shared" si="18"/>
        <v>0.9999617854766607</v>
      </c>
      <c r="M536" s="10">
        <f>_xlfn.LOGNORM.DIST(J536,$I$2,$H$2,FALSE)</f>
        <v>0.0001158014943336484</v>
      </c>
      <c r="N536" s="10">
        <f>_xlfn.LOGNORM.DIST(J536,$I$2,$H$2,TRUE)</f>
        <v>0.8583697233441652</v>
      </c>
    </row>
    <row r="537" spans="10:14" ht="15">
      <c r="J537">
        <v>535</v>
      </c>
      <c r="K537" s="10">
        <f t="shared" si="17"/>
        <v>2.4746098997186624E-07</v>
      </c>
      <c r="L537" s="10">
        <f t="shared" si="18"/>
        <v>0.9999620339347097</v>
      </c>
      <c r="M537" s="10">
        <f>_xlfn.LOGNORM.DIST(J537,$I$2,$H$2,FALSE)</f>
        <v>0.0001155210824625354</v>
      </c>
      <c r="N537" s="10">
        <f>_xlfn.LOGNORM.DIST(J537,$I$2,$H$2,TRUE)</f>
        <v>0.858485384534755</v>
      </c>
    </row>
    <row r="538" spans="10:14" ht="15">
      <c r="J538">
        <v>536</v>
      </c>
      <c r="K538" s="10">
        <f t="shared" si="17"/>
        <v>2.454827555190961E-07</v>
      </c>
      <c r="L538" s="10">
        <f t="shared" si="18"/>
        <v>0.9999622804050012</v>
      </c>
      <c r="M538" s="10">
        <f>_xlfn.LOGNORM.DIST(J538,$I$2,$H$2,FALSE)</f>
        <v>0.00011524184078560306</v>
      </c>
      <c r="N538" s="10">
        <f>_xlfn.LOGNORM.DIST(J538,$I$2,$H$2,TRUE)</f>
        <v>0.8586007658991544</v>
      </c>
    </row>
    <row r="539" spans="10:14" ht="15">
      <c r="J539">
        <v>537</v>
      </c>
      <c r="K539" s="10">
        <f t="shared" si="17"/>
        <v>2.435233904206251E-07</v>
      </c>
      <c r="L539" s="10">
        <f t="shared" si="18"/>
        <v>0.9999625249065105</v>
      </c>
      <c r="M539" s="10">
        <f>_xlfn.LOGNORM.DIST(J539,$I$2,$H$2,FALSE)</f>
        <v>0.00011496376232687241</v>
      </c>
      <c r="N539" s="10">
        <f>_xlfn.LOGNORM.DIST(J539,$I$2,$H$2,TRUE)</f>
        <v>0.858715868604065</v>
      </c>
    </row>
    <row r="540" spans="10:14" ht="15">
      <c r="J540">
        <v>538</v>
      </c>
      <c r="K540" s="10">
        <f t="shared" si="17"/>
        <v>2.4158268490793887E-07</v>
      </c>
      <c r="L540" s="10">
        <f t="shared" si="18"/>
        <v>0.9999627674580019</v>
      </c>
      <c r="M540" s="10">
        <f>_xlfn.LOGNORM.DIST(J540,$I$2,$H$2,FALSE)</f>
        <v>0.00011468684016451082</v>
      </c>
      <c r="N540" s="10">
        <f>_xlfn.LOGNORM.DIST(J540,$I$2,$H$2,TRUE)</f>
        <v>0.8588306938092396</v>
      </c>
    </row>
    <row r="541" spans="10:14" ht="15">
      <c r="J541">
        <v>539</v>
      </c>
      <c r="K541" s="10">
        <f t="shared" si="17"/>
        <v>2.3966043188084745E-07</v>
      </c>
      <c r="L541" s="10">
        <f t="shared" si="18"/>
        <v>0.9999630080780312</v>
      </c>
      <c r="M541" s="10">
        <f>_xlfn.LOGNORM.DIST(J541,$I$2,$H$2,FALSE)</f>
        <v>0.00011441106743031615</v>
      </c>
      <c r="N541" s="10">
        <f>_xlfn.LOGNORM.DIST(J541,$I$2,$H$2,TRUE)</f>
        <v>0.8589452426675361</v>
      </c>
    </row>
    <row r="542" spans="10:14" ht="15">
      <c r="J542">
        <v>540</v>
      </c>
      <c r="K542" s="10">
        <f t="shared" si="17"/>
        <v>2.3775642686922612E-07</v>
      </c>
      <c r="L542" s="10">
        <f t="shared" si="18"/>
        <v>0.9999632467849483</v>
      </c>
      <c r="M542" s="10">
        <f>_xlfn.LOGNORM.DIST(J542,$I$2,$H$2,FALSE)</f>
        <v>0.00011413643730920566</v>
      </c>
      <c r="N542" s="10">
        <f>_xlfn.LOGNORM.DIST(J542,$I$2,$H$2,TRUE)</f>
        <v>0.8590595163249708</v>
      </c>
    </row>
    <row r="543" spans="10:14" ht="15">
      <c r="J543">
        <v>541</v>
      </c>
      <c r="K543" s="10">
        <f t="shared" si="17"/>
        <v>2.3587046799534808E-07</v>
      </c>
      <c r="L543" s="10">
        <f t="shared" si="18"/>
        <v>0.9999634835969002</v>
      </c>
      <c r="M543" s="10">
        <f>_xlfn.LOGNORM.DIST(J543,$I$2,$H$2,FALSE)</f>
        <v>0.00011386294303870725</v>
      </c>
      <c r="N543" s="10">
        <f>_xlfn.LOGNORM.DIST(J543,$I$2,$H$2,TRUE)</f>
        <v>0.8591735159207708</v>
      </c>
    </row>
    <row r="544" spans="10:14" ht="15">
      <c r="J544">
        <v>542</v>
      </c>
      <c r="K544" s="10">
        <f t="shared" si="17"/>
        <v>2.3400235593683016E-07</v>
      </c>
      <c r="L544" s="10">
        <f t="shared" si="18"/>
        <v>0.9999637185318332</v>
      </c>
      <c r="M544" s="10">
        <f>_xlfn.LOGNORM.DIST(J544,$I$2,$H$2,FALSE)</f>
        <v>0.00011359057790845933</v>
      </c>
      <c r="N544" s="10">
        <f>_xlfn.LOGNORM.DIST(J544,$I$2,$H$2,TRUE)</f>
        <v>0.8592872425874277</v>
      </c>
    </row>
    <row r="545" spans="10:14" ht="15">
      <c r="J545">
        <v>543</v>
      </c>
      <c r="K545" s="10">
        <f t="shared" si="17"/>
        <v>2.3215189389016454E-07</v>
      </c>
      <c r="L545" s="10">
        <f t="shared" si="18"/>
        <v>0.9999639516074954</v>
      </c>
      <c r="M545" s="10">
        <f>_xlfn.LOGNORM.DIST(J545,$I$2,$H$2,FALSE)</f>
        <v>0.00011331933525971744</v>
      </c>
      <c r="N545" s="10">
        <f>_xlfn.LOGNORM.DIST(J545,$I$2,$H$2,TRUE)</f>
        <v>0.8594006974507478</v>
      </c>
    </row>
    <row r="546" spans="10:14" ht="15">
      <c r="J546">
        <v>544</v>
      </c>
      <c r="K546" s="10">
        <f t="shared" si="17"/>
        <v>2.30318887534829E-07</v>
      </c>
      <c r="L546" s="10">
        <f t="shared" si="18"/>
        <v>0.9999641828414395</v>
      </c>
      <c r="M546" s="10">
        <f>_xlfn.LOGNORM.DIST(J546,$I$2,$H$2,FALSE)</f>
        <v>0.00011304920848486354</v>
      </c>
      <c r="N546" s="10">
        <f>_xlfn.LOGNORM.DIST(J546,$I$2,$H$2,TRUE)</f>
        <v>0.8595138816299045</v>
      </c>
    </row>
    <row r="547" spans="10:14" ht="15">
      <c r="J547">
        <v>545</v>
      </c>
      <c r="K547" s="10">
        <f t="shared" si="17"/>
        <v>2.285031449979677E-07</v>
      </c>
      <c r="L547" s="10">
        <f t="shared" si="18"/>
        <v>0.9999644122510251</v>
      </c>
      <c r="M547" s="10">
        <f>_xlfn.LOGNORM.DIST(J547,$I$2,$H$2,FALSE)</f>
        <v>0.00011278019102692262</v>
      </c>
      <c r="N547" s="10">
        <f>_xlfn.LOGNORM.DIST(J547,$I$2,$H$2,TRUE)</f>
        <v>0.8596267962374892</v>
      </c>
    </row>
    <row r="548" spans="10:14" ht="15">
      <c r="J548">
        <v>546</v>
      </c>
      <c r="K548" s="10">
        <f t="shared" si="17"/>
        <v>2.2670447681963635E-07</v>
      </c>
      <c r="L548" s="10">
        <f t="shared" si="18"/>
        <v>0.999964639853421</v>
      </c>
      <c r="M548" s="10">
        <f>_xlfn.LOGNORM.DIST(J548,$I$2,$H$2,FALSE)</f>
        <v>0.000112512276379085</v>
      </c>
      <c r="N548" s="10">
        <f>_xlfn.LOGNORM.DIST(J548,$I$2,$H$2,TRUE)</f>
        <v>0.8597394423795611</v>
      </c>
    </row>
    <row r="549" spans="10:14" ht="15">
      <c r="J549">
        <v>547</v>
      </c>
      <c r="K549" s="10">
        <f t="shared" si="17"/>
        <v>2.2492269591858962E-07</v>
      </c>
      <c r="L549" s="10">
        <f t="shared" si="18"/>
        <v>0.9999648656656077</v>
      </c>
      <c r="M549" s="10">
        <f>_xlfn.LOGNORM.DIST(J549,$I$2,$H$2,FALSE)</f>
        <v>0.00011224545808423165</v>
      </c>
      <c r="N549" s="10">
        <f>_xlfn.LOGNORM.DIST(J549,$I$2,$H$2,TRUE)</f>
        <v>0.8598518211556978</v>
      </c>
    </row>
    <row r="550" spans="10:14" ht="15">
      <c r="J550">
        <v>548</v>
      </c>
      <c r="K550" s="10">
        <f t="shared" si="17"/>
        <v>2.231576175586106E-07</v>
      </c>
      <c r="L550" s="10">
        <f t="shared" si="18"/>
        <v>0.9999650897043802</v>
      </c>
      <c r="M550" s="10">
        <f>_xlfn.LOGNORM.DIST(J550,$I$2,$H$2,FALSE)</f>
        <v>0.0001119797297344683</v>
      </c>
      <c r="N550" s="10">
        <f>_xlfn.LOGNORM.DIST(J550,$I$2,$H$2,TRUE)</f>
        <v>0.8599639336590441</v>
      </c>
    </row>
    <row r="551" spans="10:14" ht="15">
      <c r="J551">
        <v>549</v>
      </c>
      <c r="K551" s="10">
        <f t="shared" si="17"/>
        <v>2.2140905931538104E-07</v>
      </c>
      <c r="L551" s="10">
        <f t="shared" si="18"/>
        <v>0.9999653119863495</v>
      </c>
      <c r="M551" s="10">
        <f>_xlfn.LOGNORM.DIST(J551,$I$2,$H$2,FALSE)</f>
        <v>0.00011171508497066147</v>
      </c>
      <c r="N551" s="10">
        <f>_xlfn.LOGNORM.DIST(J551,$I$2,$H$2,TRUE)</f>
        <v>0.8600757809763615</v>
      </c>
    </row>
    <row r="552" spans="10:14" ht="15">
      <c r="J552">
        <v>550</v>
      </c>
      <c r="K552" s="10">
        <f t="shared" si="17"/>
        <v>2.1967684104385325E-07</v>
      </c>
      <c r="L552" s="10">
        <f t="shared" si="18"/>
        <v>0.9999655325279455</v>
      </c>
      <c r="M552" s="10">
        <f>_xlfn.LOGNORM.DIST(J552,$I$2,$H$2,FALSE)</f>
        <v>0.00011145151748198237</v>
      </c>
      <c r="N552" s="10">
        <f>_xlfn.LOGNORM.DIST(J552,$I$2,$H$2,TRUE)</f>
        <v>0.8601873641880766</v>
      </c>
    </row>
    <row r="553" spans="10:14" ht="15">
      <c r="J553">
        <v>551</v>
      </c>
      <c r="K553" s="10">
        <f t="shared" si="17"/>
        <v>2.1796078484615295E-07</v>
      </c>
      <c r="L553" s="10">
        <f t="shared" si="18"/>
        <v>0.999965751345419</v>
      </c>
      <c r="M553" s="10">
        <f>_xlfn.LOGNORM.DIST(J553,$I$2,$H$2,FALSE)</f>
        <v>0.00011118902100545368</v>
      </c>
      <c r="N553" s="10">
        <f>_xlfn.LOGNORM.DIST(J553,$I$2,$H$2,TRUE)</f>
        <v>0.860298684368329</v>
      </c>
    </row>
    <row r="554" spans="10:14" ht="15">
      <c r="J554">
        <v>552</v>
      </c>
      <c r="K554" s="10">
        <f t="shared" si="17"/>
        <v>2.1626071503998438E-07</v>
      </c>
      <c r="L554" s="10">
        <f t="shared" si="18"/>
        <v>0.999965968454844</v>
      </c>
      <c r="M554" s="10">
        <f>_xlfn.LOGNORM.DIST(J554,$I$2,$H$2,FALSE)</f>
        <v>0.00011092758932550433</v>
      </c>
      <c r="N554" s="10">
        <f>_xlfn.LOGNORM.DIST(J554,$I$2,$H$2,TRUE)</f>
        <v>0.8604097425850192</v>
      </c>
    </row>
    <row r="555" spans="10:14" ht="15">
      <c r="J555">
        <v>553</v>
      </c>
      <c r="K555" s="10">
        <f t="shared" si="17"/>
        <v>2.145764581275128E-07</v>
      </c>
      <c r="L555" s="10">
        <f t="shared" si="18"/>
        <v>0.99996618387212</v>
      </c>
      <c r="M555" s="10">
        <f>_xlfn.LOGNORM.DIST(J555,$I$2,$H$2,FALSE)</f>
        <v>0.00011066721627352306</v>
      </c>
      <c r="N555" s="10">
        <f>_xlfn.LOGNORM.DIST(J555,$I$2,$H$2,TRUE)</f>
        <v>0.8605205398998554</v>
      </c>
    </row>
    <row r="556" spans="10:14" ht="15">
      <c r="J556">
        <v>554</v>
      </c>
      <c r="K556" s="10">
        <f t="shared" si="17"/>
        <v>2.1290784276475624E-07</v>
      </c>
      <c r="L556" s="10">
        <f t="shared" si="18"/>
        <v>0.9999663976129741</v>
      </c>
      <c r="M556" s="10">
        <f>_xlfn.LOGNORM.DIST(J556,$I$2,$H$2,FALSE)</f>
        <v>0.00011040789572742684</v>
      </c>
      <c r="N556" s="10">
        <f>_xlfn.LOGNORM.DIST(J556,$I$2,$H$2,TRUE)</f>
        <v>0.8606310773684009</v>
      </c>
    </row>
    <row r="557" spans="10:14" ht="15">
      <c r="J557">
        <v>555</v>
      </c>
      <c r="K557" s="10">
        <f t="shared" si="17"/>
        <v>2.1125469973143845E-07</v>
      </c>
      <c r="L557" s="10">
        <f t="shared" si="18"/>
        <v>0.9999666096929629</v>
      </c>
      <c r="M557" s="10">
        <f>_xlfn.LOGNORM.DIST(J557,$I$2,$H$2,FALSE)</f>
        <v>0.00011014962161122346</v>
      </c>
      <c r="N557" s="10">
        <f>_xlfn.LOGNORM.DIST(J557,$I$2,$H$2,TRUE)</f>
        <v>0.8607413560401198</v>
      </c>
    </row>
    <row r="558" spans="10:14" ht="15">
      <c r="J558">
        <v>556</v>
      </c>
      <c r="K558" s="10">
        <f t="shared" si="17"/>
        <v>2.0961686190132404E-07</v>
      </c>
      <c r="L558" s="10">
        <f t="shared" si="18"/>
        <v>0.9999668201274753</v>
      </c>
      <c r="M558" s="10">
        <f>_xlfn.LOGNORM.DIST(J558,$I$2,$H$2,FALSE)</f>
        <v>0.00010989238789458703</v>
      </c>
      <c r="N558" s="10">
        <f>_xlfn.LOGNORM.DIST(J558,$I$2,$H$2,TRUE)</f>
        <v>0.8608513769584227</v>
      </c>
    </row>
    <row r="559" spans="10:14" ht="15">
      <c r="J559">
        <v>557</v>
      </c>
      <c r="K559" s="10">
        <f t="shared" si="17"/>
        <v>2.0799416421300257E-07</v>
      </c>
      <c r="L559" s="10">
        <f t="shared" si="18"/>
        <v>0.9999670289317335</v>
      </c>
      <c r="M559" s="10">
        <f>_xlfn.LOGNORM.DIST(J559,$I$2,$H$2,FALSE)</f>
        <v>0.00010963618859243235</v>
      </c>
      <c r="N559" s="10">
        <f>_xlfn.LOGNORM.DIST(J559,$I$2,$H$2,TRUE)</f>
        <v>0.8609611411607133</v>
      </c>
    </row>
    <row r="560" spans="10:14" ht="15">
      <c r="J560">
        <v>558</v>
      </c>
      <c r="K560" s="10">
        <f t="shared" si="17"/>
        <v>2.063864436411387E-07</v>
      </c>
      <c r="L560" s="10">
        <f t="shared" si="18"/>
        <v>0.9999672361207961</v>
      </c>
      <c r="M560" s="10">
        <f>_xlfn.LOGNORM.DIST(J560,$I$2,$H$2,FALSE)</f>
        <v>0.00010938101776450001</v>
      </c>
      <c r="N560" s="10">
        <f>_xlfn.LOGNORM.DIST(J560,$I$2,$H$2,TRUE)</f>
        <v>0.8610706496784319</v>
      </c>
    </row>
    <row r="561" spans="10:14" ht="15">
      <c r="J561">
        <v>559</v>
      </c>
      <c r="K561" s="10">
        <f t="shared" si="17"/>
        <v>2.0479353916816018E-07</v>
      </c>
      <c r="L561" s="10">
        <f t="shared" si="18"/>
        <v>0.9999674417095594</v>
      </c>
      <c r="M561" s="10">
        <f>_xlfn.LOGNORM.DIST(J561,$I$2,$H$2,FALSE)</f>
        <v>0.00010912686951493969</v>
      </c>
      <c r="N561" s="10">
        <f>_xlfn.LOGNORM.DIST(J561,$I$2,$H$2,TRUE)</f>
        <v>0.8611799035371013</v>
      </c>
    </row>
    <row r="562" spans="10:14" ht="15">
      <c r="J562">
        <v>560</v>
      </c>
      <c r="K562" s="10">
        <f t="shared" si="17"/>
        <v>2.0321529175638923E-07</v>
      </c>
      <c r="L562" s="10">
        <f t="shared" si="18"/>
        <v>0.99996764571276</v>
      </c>
      <c r="M562" s="10">
        <f>_xlfn.LOGNORM.DIST(J562,$I$2,$H$2,FALSE)</f>
        <v>0.00010887373799190134</v>
      </c>
      <c r="N562" s="10">
        <f>_xlfn.LOGNORM.DIST(J562,$I$2,$H$2,TRUE)</f>
        <v>0.8612889037563701</v>
      </c>
    </row>
    <row r="563" spans="10:14" ht="15">
      <c r="J563">
        <v>561</v>
      </c>
      <c r="K563" s="10">
        <f t="shared" si="17"/>
        <v>2.0165154432059787E-07</v>
      </c>
      <c r="L563" s="10">
        <f t="shared" si="18"/>
        <v>0.9999678481449762</v>
      </c>
      <c r="M563" s="10">
        <f>_xlfn.LOGNORM.DIST(J563,$I$2,$H$2,FALSE)</f>
        <v>0.00010862161738713278</v>
      </c>
      <c r="N563" s="10">
        <f>_xlfn.LOGNORM.DIST(J563,$I$2,$H$2,TRUE)</f>
        <v>0.8613976513500573</v>
      </c>
    </row>
    <row r="564" spans="10:14" ht="15">
      <c r="J564">
        <v>562</v>
      </c>
      <c r="K564" s="10">
        <f t="shared" si="17"/>
        <v>2.0010214170099632E-07</v>
      </c>
      <c r="L564" s="10">
        <f t="shared" si="18"/>
        <v>0.9999680490206303</v>
      </c>
      <c r="M564" s="10">
        <f>_xlfn.LOGNORM.DIST(J564,$I$2,$H$2,FALSE)</f>
        <v>0.00010837050193557573</v>
      </c>
      <c r="N564" s="10">
        <f>_xlfn.LOGNORM.DIST(J564,$I$2,$H$2,TRUE)</f>
        <v>0.861506147326195</v>
      </c>
    </row>
    <row r="565" spans="10:14" ht="15">
      <c r="J565">
        <v>563</v>
      </c>
      <c r="K565" s="10">
        <f t="shared" si="17"/>
        <v>1.985669306366329E-07</v>
      </c>
      <c r="L565" s="10">
        <f t="shared" si="18"/>
        <v>0.9999682483539901</v>
      </c>
      <c r="M565" s="10">
        <f>_xlfn.LOGNORM.DIST(J565,$I$2,$H$2,FALSE)</f>
        <v>0.00010812038591497408</v>
      </c>
      <c r="N565" s="10">
        <f>_xlfn.LOGNORM.DIST(J565,$I$2,$H$2,TRUE)</f>
        <v>0.8616143926870717</v>
      </c>
    </row>
    <row r="566" spans="10:14" ht="15">
      <c r="J566">
        <v>564</v>
      </c>
      <c r="K566" s="10">
        <f t="shared" si="17"/>
        <v>1.9704575973919888E-07</v>
      </c>
      <c r="L566" s="10">
        <f t="shared" si="18"/>
        <v>0.9999684461591716</v>
      </c>
      <c r="M566" s="10">
        <f>_xlfn.LOGNORM.DIST(J566,$I$2,$H$2,FALSE)</f>
        <v>0.00010787126364547894</v>
      </c>
      <c r="N566" s="10">
        <f>_xlfn.LOGNORM.DIST(J566,$I$2,$H$2,TRUE)</f>
        <v>0.8617223884292748</v>
      </c>
    </row>
    <row r="567" spans="10:14" ht="15">
      <c r="J567">
        <v>565</v>
      </c>
      <c r="K567" s="10">
        <f t="shared" si="17"/>
        <v>1.9553847946724503E-07</v>
      </c>
      <c r="L567" s="10">
        <f t="shared" si="18"/>
        <v>0.9999686424501398</v>
      </c>
      <c r="M567" s="10">
        <f>_xlfn.LOGNORM.DIST(J567,$I$2,$H$2,FALSE)</f>
        <v>0.00010762312948926294</v>
      </c>
      <c r="N567" s="10">
        <f>_xlfn.LOGNORM.DIST(J567,$I$2,$H$2,TRUE)</f>
        <v>0.8618301355437333</v>
      </c>
    </row>
    <row r="568" spans="10:14" ht="15">
      <c r="J568">
        <v>566</v>
      </c>
      <c r="K568" s="10">
        <f t="shared" si="17"/>
        <v>1.9404494210078582E-07</v>
      </c>
      <c r="L568" s="10">
        <f t="shared" si="18"/>
        <v>0.9999688372407114</v>
      </c>
      <c r="M568" s="10">
        <f>_xlfn.LOGNORM.DIST(J568,$I$2,$H$2,FALSE)</f>
        <v>0.00010737597785013656</v>
      </c>
      <c r="N568" s="10">
        <f>_xlfn.LOGNORM.DIST(J568,$I$2,$H$2,TRUE)</f>
        <v>0.8619376350157586</v>
      </c>
    </row>
    <row r="569" spans="10:14" ht="15">
      <c r="J569">
        <v>567</v>
      </c>
      <c r="K569" s="10">
        <f t="shared" si="17"/>
        <v>1.9256500171629511E-07</v>
      </c>
      <c r="L569" s="10">
        <f t="shared" si="18"/>
        <v>0.9999690305445563</v>
      </c>
      <c r="M569" s="10">
        <f>_xlfn.LOGNORM.DIST(J569,$I$2,$H$2,FALSE)</f>
        <v>0.00010712980317316965</v>
      </c>
      <c r="N569" s="10">
        <f>_xlfn.LOGNORM.DIST(J569,$I$2,$H$2,TRUE)</f>
        <v>0.862044887825087</v>
      </c>
    </row>
    <row r="570" spans="10:14" ht="15">
      <c r="J570">
        <v>568</v>
      </c>
      <c r="K570" s="10">
        <f t="shared" si="17"/>
        <v>1.91098514162085E-07</v>
      </c>
      <c r="L570" s="10">
        <f t="shared" si="18"/>
        <v>0.9999692223751991</v>
      </c>
      <c r="M570" s="10">
        <f>_xlfn.LOGNORM.DIST(J570,$I$2,$H$2,FALSE)</f>
        <v>0.00010688459994431558</v>
      </c>
      <c r="N570" s="10">
        <f>_xlfn.LOGNORM.DIST(J570,$I$2,$H$2,TRUE)</f>
        <v>0.8621518949459206</v>
      </c>
    </row>
    <row r="571" spans="10:14" ht="15">
      <c r="J571">
        <v>569</v>
      </c>
      <c r="K571" s="10">
        <f t="shared" si="17"/>
        <v>1.896453370340611E-07</v>
      </c>
      <c r="L571" s="10">
        <f t="shared" si="18"/>
        <v>0.9999694127460215</v>
      </c>
      <c r="M571" s="10">
        <f>_xlfn.LOGNORM.DIST(J571,$I$2,$H$2,FALSE)</f>
        <v>0.00010664036269004218</v>
      </c>
      <c r="N571" s="10">
        <f>_xlfn.LOGNORM.DIST(J571,$I$2,$H$2,TRUE)</f>
        <v>0.8622586573469668</v>
      </c>
    </row>
    <row r="572" spans="10:14" ht="15">
      <c r="J572">
        <v>570</v>
      </c>
      <c r="K572" s="10">
        <f t="shared" si="17"/>
        <v>1.8820532965184462E-07</v>
      </c>
      <c r="L572" s="10">
        <f t="shared" si="18"/>
        <v>0.999969601670263</v>
      </c>
      <c r="M572" s="10">
        <f>_xlfn.LOGNORM.DIST(J572,$I$2,$H$2,FALSE)</f>
        <v>0.00010639708597696244</v>
      </c>
      <c r="N572" s="10">
        <f>_xlfn.LOGNORM.DIST(J572,$I$2,$H$2,TRUE)</f>
        <v>0.8623651759914807</v>
      </c>
    </row>
    <row r="573" spans="10:14" ht="15">
      <c r="J573">
        <v>571</v>
      </c>
      <c r="K573" s="10">
        <f t="shared" si="17"/>
        <v>1.8677835303525983E-07</v>
      </c>
      <c r="L573" s="10">
        <f t="shared" si="18"/>
        <v>0.9999697891610243</v>
      </c>
      <c r="M573" s="10">
        <f>_xlfn.LOGNORM.DIST(J573,$I$2,$H$2,FALSE)</f>
        <v>0.00010615476441147414</v>
      </c>
      <c r="N573" s="10">
        <f>_xlfn.LOGNORM.DIST(J573,$I$2,$H$2,TRUE)</f>
        <v>0.8624714518373029</v>
      </c>
    </row>
    <row r="574" spans="10:14" ht="15">
      <c r="J574">
        <v>572</v>
      </c>
      <c r="K574" s="10">
        <f t="shared" si="17"/>
        <v>1.8536426988117583E-07</v>
      </c>
      <c r="L574" s="10">
        <f t="shared" si="18"/>
        <v>0.999969975231267</v>
      </c>
      <c r="M574" s="10">
        <f>_xlfn.LOGNORM.DIST(J574,$I$2,$H$2,FALSE)</f>
        <v>0.00010591339263939879</v>
      </c>
      <c r="N574" s="10">
        <f>_xlfn.LOGNORM.DIST(J574,$I$2,$H$2,TRUE)</f>
        <v>0.8625774858369009</v>
      </c>
    </row>
    <row r="575" spans="10:14" ht="15">
      <c r="J575">
        <v>573</v>
      </c>
      <c r="K575" s="10">
        <f t="shared" si="17"/>
        <v>1.8396294454070406E-07</v>
      </c>
      <c r="L575" s="10">
        <f t="shared" si="18"/>
        <v>0.9999701598938167</v>
      </c>
      <c r="M575" s="10">
        <f>_xlfn.LOGNORM.DIST(J575,$I$2,$H$2,FALSE)</f>
        <v>0.00010567296534562795</v>
      </c>
      <c r="N575" s="10">
        <f>_xlfn.LOGNORM.DIST(J575,$I$2,$H$2,TRUE)</f>
        <v>0.8626832789374074</v>
      </c>
    </row>
    <row r="576" spans="10:14" ht="15">
      <c r="J576">
        <v>574</v>
      </c>
      <c r="K576" s="10">
        <f t="shared" si="17"/>
        <v>1.8257424299674015E-07</v>
      </c>
      <c r="L576" s="10">
        <f t="shared" si="18"/>
        <v>0.999970343161364</v>
      </c>
      <c r="M576" s="10">
        <f>_xlfn.LOGNORM.DIST(J576,$I$2,$H$2,FALSE)</f>
        <v>0.00010543347725377115</v>
      </c>
      <c r="N576" s="10">
        <f>_xlfn.LOGNORM.DIST(J576,$I$2,$H$2,TRUE)</f>
        <v>0.8627888320806592</v>
      </c>
    </row>
    <row r="577" spans="10:14" ht="15">
      <c r="J577">
        <v>575</v>
      </c>
      <c r="K577" s="10">
        <f t="shared" si="17"/>
        <v>1.8119803284184033E-07</v>
      </c>
      <c r="L577" s="10">
        <f t="shared" si="18"/>
        <v>0.9999705250464664</v>
      </c>
      <c r="M577" s="10">
        <f>_xlfn.LOGNORM.DIST(J577,$I$2,$H$2,FALSE)</f>
        <v>0.00010519492312580877</v>
      </c>
      <c r="N577" s="10">
        <f>_xlfn.LOGNORM.DIST(J577,$I$2,$H$2,TRUE)</f>
        <v>0.8628941462032358</v>
      </c>
    </row>
    <row r="578" spans="10:14" ht="15">
      <c r="J578">
        <v>576</v>
      </c>
      <c r="K578" s="10">
        <f t="shared" si="17"/>
        <v>1.7983418325643578E-07</v>
      </c>
      <c r="L578" s="10">
        <f t="shared" si="18"/>
        <v>0.9999707055615499</v>
      </c>
      <c r="M578" s="10">
        <f>_xlfn.LOGNORM.DIST(J578,$I$2,$H$2,FALSE)</f>
        <v>0.00010495729776174779</v>
      </c>
      <c r="N578" s="10">
        <f>_xlfn.LOGNORM.DIST(J578,$I$2,$H$2,TRUE)</f>
        <v>0.8629992222364982</v>
      </c>
    </row>
    <row r="579" spans="10:14" ht="15">
      <c r="J579">
        <v>577</v>
      </c>
      <c r="K579" s="10">
        <f t="shared" si="17"/>
        <v>1.784825649873774E-07</v>
      </c>
      <c r="L579" s="10">
        <f t="shared" si="18"/>
        <v>0.99997088471891</v>
      </c>
      <c r="M579" s="10">
        <f>_xlfn.LOGNORM.DIST(J579,$I$2,$H$2,FALSE)</f>
        <v>0.00010472059599928154</v>
      </c>
      <c r="N579" s="10">
        <f>_xlfn.LOGNORM.DIST(J579,$I$2,$H$2,TRUE)</f>
        <v>0.8631040611066261</v>
      </c>
    </row>
    <row r="580" spans="10:14" ht="15">
      <c r="J580">
        <v>578</v>
      </c>
      <c r="K580" s="10">
        <f aca="true" t="shared" si="19" ref="K580:K609">_xlfn.LOGNORM.DIST(J580,$F$2,$G$2,FALSE)</f>
        <v>1.7714305032680073E-07</v>
      </c>
      <c r="L580" s="10">
        <f aca="true" t="shared" si="20" ref="L580:L609">_xlfn.LOGNORM.DIST(J580,$F$2,$G$2,TRUE)</f>
        <v>0.9999710625307143</v>
      </c>
      <c r="M580" s="10">
        <f>_xlfn.LOGNORM.DIST(J580,$I$2,$H$2,FALSE)</f>
        <v>0.00010448481271345339</v>
      </c>
      <c r="N580" s="10">
        <f>_xlfn.LOGNORM.DIST(J580,$I$2,$H$2,TRUE)</f>
        <v>0.8632086637346552</v>
      </c>
    </row>
    <row r="581" spans="10:14" ht="15">
      <c r="J581">
        <v>579</v>
      </c>
      <c r="K581" s="10">
        <f t="shared" si="19"/>
        <v>1.7581551309130546E-07</v>
      </c>
      <c r="L581" s="10">
        <f t="shared" si="20"/>
        <v>0.9999712390090031</v>
      </c>
      <c r="M581" s="10">
        <f>_xlfn.LOGNORM.DIST(J581,$I$2,$H$2,FALSE)</f>
        <v>0.0001042499428163239</v>
      </c>
      <c r="N581" s="10">
        <f>_xlfn.LOGNORM.DIST(J581,$I$2,$H$2,TRUE)</f>
        <v>0.8633130310365155</v>
      </c>
    </row>
    <row r="582" spans="10:14" ht="15">
      <c r="J582">
        <v>580</v>
      </c>
      <c r="K582" s="10">
        <f t="shared" si="19"/>
        <v>1.744998286014557E-07</v>
      </c>
      <c r="L582" s="10">
        <f t="shared" si="20"/>
        <v>0.9999714141656914</v>
      </c>
      <c r="M582" s="10">
        <f>_xlfn.LOGNORM.DIST(J582,$I$2,$H$2,FALSE)</f>
        <v>0.0001040159812566404</v>
      </c>
      <c r="N582" s="10">
        <f>_xlfn.LOGNORM.DIST(J582,$I$2,$H$2,TRUE)</f>
        <v>0.8634171639230666</v>
      </c>
    </row>
    <row r="583" spans="10:14" ht="15">
      <c r="J583">
        <v>581</v>
      </c>
      <c r="K583" s="10">
        <f t="shared" si="19"/>
        <v>1.7319587366157556E-07</v>
      </c>
      <c r="L583" s="10">
        <f t="shared" si="20"/>
        <v>0.9999715880125701</v>
      </c>
      <c r="M583" s="10">
        <f>_xlfn.LOGNORM.DIST(J583,$I$2,$H$2,FALSE)</f>
        <v>0.00010378292301951282</v>
      </c>
      <c r="N583" s="10">
        <f>_xlfn.LOGNORM.DIST(J583,$I$2,$H$2,TRUE)</f>
        <v>0.8635210633001358</v>
      </c>
    </row>
    <row r="584" spans="10:14" ht="15">
      <c r="J584">
        <v>582</v>
      </c>
      <c r="K584" s="10">
        <f t="shared" si="19"/>
        <v>1.7190352653985754E-07</v>
      </c>
      <c r="L584" s="10">
        <f t="shared" si="20"/>
        <v>0.999971760561308</v>
      </c>
      <c r="M584" s="10">
        <f>_xlfn.LOGNORM.DIST(J584,$I$2,$H$2,FALSE)</f>
        <v>0.00010355076312608825</v>
      </c>
      <c r="N584" s="10">
        <f>_xlfn.LOGNORM.DIST(J584,$I$2,$H$2,TRUE)</f>
        <v>0.8636247300685531</v>
      </c>
    </row>
    <row r="585" spans="10:14" ht="15">
      <c r="J585">
        <v>583</v>
      </c>
      <c r="K585" s="10">
        <f t="shared" si="19"/>
        <v>1.7062266694876585E-07</v>
      </c>
      <c r="L585" s="10">
        <f t="shared" si="20"/>
        <v>0.9999719318234525</v>
      </c>
      <c r="M585" s="10">
        <f>_xlfn.LOGNORM.DIST(J585,$I$2,$H$2,FALSE)</f>
        <v>0.00010331949663323559</v>
      </c>
      <c r="N585" s="10">
        <f>_xlfn.LOGNORM.DIST(J585,$I$2,$H$2,TRUE)</f>
        <v>0.8637281651241878</v>
      </c>
    </row>
    <row r="586" spans="10:14" ht="15">
      <c r="J586">
        <v>584</v>
      </c>
      <c r="K586" s="10">
        <f t="shared" si="19"/>
        <v>1.6935317602572256E-07</v>
      </c>
      <c r="L586" s="10">
        <f t="shared" si="20"/>
        <v>0.9999721018104314</v>
      </c>
      <c r="M586" s="10">
        <f>_xlfn.LOGNORM.DIST(J586,$I$2,$H$2,FALSE)</f>
        <v>0.00010308911863322607</v>
      </c>
      <c r="N586" s="10">
        <f>_xlfn.LOGNORM.DIST(J586,$I$2,$H$2,TRUE)</f>
        <v>0.8638313693579835</v>
      </c>
    </row>
    <row r="587" spans="10:14" ht="15">
      <c r="J587">
        <v>585</v>
      </c>
      <c r="K587" s="10">
        <f t="shared" si="19"/>
        <v>1.6809493631409613E-07</v>
      </c>
      <c r="L587" s="10">
        <f t="shared" si="20"/>
        <v>0.9999722705335549</v>
      </c>
      <c r="M587" s="10">
        <f>_xlfn.LOGNORM.DIST(J587,$I$2,$H$2,FALSE)</f>
        <v>0.00010285962425342255</v>
      </c>
      <c r="N587" s="10">
        <f>_xlfn.LOGNORM.DIST(J587,$I$2,$H$2,TRUE)</f>
        <v>0.863934343655994</v>
      </c>
    </row>
    <row r="588" spans="10:14" ht="15">
      <c r="J588">
        <v>586</v>
      </c>
      <c r="K588" s="10">
        <f t="shared" si="19"/>
        <v>1.668478317444595E-07</v>
      </c>
      <c r="L588" s="10">
        <f t="shared" si="20"/>
        <v>0.9999724380040157</v>
      </c>
      <c r="M588" s="10">
        <f>_xlfn.LOGNORM.DIST(J588,$I$2,$H$2,FALSE)</f>
        <v>0.00010263100865597175</v>
      </c>
      <c r="N588" s="10">
        <f>_xlfn.LOGNORM.DIST(J588,$I$2,$H$2,TRUE)</f>
        <v>0.8640370888994174</v>
      </c>
    </row>
    <row r="589" spans="10:14" ht="15">
      <c r="J589">
        <v>587</v>
      </c>
      <c r="K589" s="10">
        <f t="shared" si="19"/>
        <v>1.6561174761613213E-07</v>
      </c>
      <c r="L589" s="10">
        <f t="shared" si="20"/>
        <v>0.9999726042328918</v>
      </c>
      <c r="M589" s="10">
        <f>_xlfn.LOGNORM.DIST(J589,$I$2,$H$2,FALSE)</f>
        <v>0.00010240326703749443</v>
      </c>
      <c r="N589" s="10">
        <f>_xlfn.LOGNORM.DIST(J589,$I$2,$H$2,TRUE)</f>
        <v>0.8641396059646318</v>
      </c>
    </row>
    <row r="590" spans="10:14" ht="15">
      <c r="J590">
        <v>588</v>
      </c>
      <c r="K590" s="10">
        <f t="shared" si="19"/>
        <v>1.6438657057899885E-07</v>
      </c>
      <c r="L590" s="10">
        <f t="shared" si="20"/>
        <v>0.9999727692311466</v>
      </c>
      <c r="M590" s="10">
        <f>_xlfn.LOGNORM.DIST(J590,$I$2,$H$2,FALSE)</f>
        <v>0.00010217639462878629</v>
      </c>
      <c r="N590" s="10">
        <f>_xlfn.LOGNORM.DIST(J590,$I$2,$H$2,TRUE)</f>
        <v>0.8642418957232286</v>
      </c>
    </row>
    <row r="591" spans="10:14" ht="15">
      <c r="J591">
        <v>589</v>
      </c>
      <c r="K591" s="10">
        <f t="shared" si="19"/>
        <v>1.6317218861558897E-07</v>
      </c>
      <c r="L591" s="10">
        <f t="shared" si="20"/>
        <v>0.9999729330096313</v>
      </c>
      <c r="M591" s="10">
        <f>_xlfn.LOGNORM.DIST(J591,$I$2,$H$2,FALSE)</f>
        <v>0.00010195038669451691</v>
      </c>
      <c r="N591" s="10">
        <f>_xlfn.LOGNORM.DIST(J591,$I$2,$H$2,TRUE)</f>
        <v>0.8643439590420472</v>
      </c>
    </row>
    <row r="592" spans="10:14" ht="15">
      <c r="J592">
        <v>590</v>
      </c>
      <c r="K592" s="10">
        <f t="shared" si="19"/>
        <v>1.6196849102342593E-07</v>
      </c>
      <c r="L592" s="10">
        <f t="shared" si="20"/>
        <v>0.9999730955790853</v>
      </c>
      <c r="M592" s="10">
        <f>_xlfn.LOGNORM.DIST(J592,$I$2,$H$2,FALSE)</f>
        <v>0.00010172523853293241</v>
      </c>
      <c r="N592" s="10">
        <f>_xlfn.LOGNORM.DIST(J592,$I$2,$H$2,TRUE)</f>
        <v>0.8644457967832082</v>
      </c>
    </row>
    <row r="593" spans="10:14" ht="15">
      <c r="J593">
        <v>591</v>
      </c>
      <c r="K593" s="10">
        <f t="shared" si="19"/>
        <v>1.6077536839763704E-07</v>
      </c>
      <c r="L593" s="10">
        <f t="shared" si="20"/>
        <v>0.9999732569501383</v>
      </c>
      <c r="M593" s="10">
        <f>_xlfn.LOGNORM.DIST(J593,$I$2,$H$2,FALSE)</f>
        <v>0.00010150094547556386</v>
      </c>
      <c r="N593" s="10">
        <f>_xlfn.LOGNORM.DIST(J593,$I$2,$H$2,TRUE)</f>
        <v>0.8645474098041475</v>
      </c>
    </row>
    <row r="594" spans="10:14" ht="15">
      <c r="J594">
        <v>592</v>
      </c>
      <c r="K594" s="10">
        <f t="shared" si="19"/>
        <v>1.5959271261382014E-07</v>
      </c>
      <c r="L594" s="10">
        <f t="shared" si="20"/>
        <v>0.9999734171333111</v>
      </c>
      <c r="M594" s="10">
        <f>_xlfn.LOGNORM.DIST(J594,$I$2,$H$2,FALSE)</f>
        <v>0.00010127750288693583</v>
      </c>
      <c r="N594" s="10">
        <f>_xlfn.LOGNORM.DIST(J594,$I$2,$H$2,TRUE)</f>
        <v>0.8646487989576486</v>
      </c>
    </row>
    <row r="595" spans="10:14" ht="15">
      <c r="J595">
        <v>593</v>
      </c>
      <c r="K595" s="10">
        <f t="shared" si="19"/>
        <v>1.584204168111556E-07</v>
      </c>
      <c r="L595" s="10">
        <f t="shared" si="20"/>
        <v>0.9999735761390168</v>
      </c>
      <c r="M595" s="10">
        <f>_xlfn.LOGNORM.DIST(J595,$I$2,$H$2,FALSE)</f>
        <v>0.00010105490616427915</v>
      </c>
      <c r="N595" s="10">
        <f>_xlfn.LOGNORM.DIST(J595,$I$2,$H$2,TRUE)</f>
        <v>0.8647499650918762</v>
      </c>
    </row>
    <row r="596" spans="10:14" ht="15">
      <c r="J596">
        <v>594</v>
      </c>
      <c r="K596" s="10">
        <f t="shared" si="19"/>
        <v>1.5725837537577468E-07</v>
      </c>
      <c r="L596" s="10">
        <f t="shared" si="20"/>
        <v>0.9999737339775628</v>
      </c>
      <c r="M596" s="10">
        <f>_xlfn.LOGNORM.DIST(J596,$I$2,$H$2,FALSE)</f>
        <v>0.000100833150737247</v>
      </c>
      <c r="N596" s="10">
        <f>_xlfn.LOGNORM.DIST(J596,$I$2,$H$2,TRUE)</f>
        <v>0.8648509090504086</v>
      </c>
    </row>
    <row r="597" spans="10:14" ht="15">
      <c r="J597">
        <v>595</v>
      </c>
      <c r="K597" s="10">
        <f t="shared" si="19"/>
        <v>1.5610648392436712E-07</v>
      </c>
      <c r="L597" s="10">
        <f t="shared" si="20"/>
        <v>0.9999738906591509</v>
      </c>
      <c r="M597" s="10">
        <f>_xlfn.LOGNORM.DIST(J597,$I$2,$H$2,FALSE)</f>
        <v>0.00010061223206763229</v>
      </c>
      <c r="N597" s="10">
        <f>_xlfn.LOGNORM.DIST(J597,$I$2,$H$2,TRUE)</f>
        <v>0.8649516316722695</v>
      </c>
    </row>
    <row r="598" spans="10:14" ht="15">
      <c r="J598">
        <v>596</v>
      </c>
      <c r="K598" s="10">
        <f t="shared" si="19"/>
        <v>1.5496463928802847E-07</v>
      </c>
      <c r="L598" s="10">
        <f t="shared" si="20"/>
        <v>0.9999740461938795</v>
      </c>
      <c r="M598" s="10">
        <f>_xlfn.LOGNORM.DIST(J598,$I$2,$H$2,FALSE)</f>
        <v>0.000100392145649091</v>
      </c>
      <c r="N598" s="10">
        <f>_xlfn.LOGNORM.DIST(J598,$I$2,$H$2,TRUE)</f>
        <v>0.8650521337919606</v>
      </c>
    </row>
    <row r="599" spans="10:14" ht="15">
      <c r="J599">
        <v>597</v>
      </c>
      <c r="K599" s="10">
        <f t="shared" si="19"/>
        <v>1.538327394963446E-07</v>
      </c>
      <c r="L599" s="10">
        <f t="shared" si="20"/>
        <v>0.9999742005917445</v>
      </c>
      <c r="M599" s="10">
        <f>_xlfn.LOGNORM.DIST(J599,$I$2,$H$2,FALSE)</f>
        <v>0.00010017288700686503</v>
      </c>
      <c r="N599" s="10">
        <f>_xlfn.LOGNORM.DIST(J599,$I$2,$H$2,TRUE)</f>
        <v>0.8651524162394928</v>
      </c>
    </row>
    <row r="600" spans="10:14" ht="15">
      <c r="J600">
        <v>598</v>
      </c>
      <c r="K600" s="10">
        <f t="shared" si="19"/>
        <v>1.5271068376171104E-07</v>
      </c>
      <c r="L600" s="10">
        <f t="shared" si="20"/>
        <v>0.9999743538626399</v>
      </c>
      <c r="M600" s="10">
        <f>_xlfn.LOGNORM.DIST(J600,$I$2,$H$2,FALSE)</f>
        <v>9.995445169750985E-05</v>
      </c>
      <c r="N600" s="10">
        <f>_xlfn.LOGNORM.DIST(J600,$I$2,$H$2,TRUE)</f>
        <v>0.8652524798404182</v>
      </c>
    </row>
    <row r="601" spans="10:14" ht="15">
      <c r="J601">
        <v>599</v>
      </c>
      <c r="K601" s="10">
        <f t="shared" si="19"/>
        <v>1.515983724638728E-07</v>
      </c>
      <c r="L601" s="10">
        <f t="shared" si="20"/>
        <v>0.9999745060163601</v>
      </c>
      <c r="M601" s="10">
        <f>_xlfn.LOGNORM.DIST(J601,$I$2,$H$2,FALSE)</f>
        <v>9.97368353086243E-05</v>
      </c>
      <c r="N601" s="10">
        <f>_xlfn.LOGNORM.DIST(J601,$I$2,$H$2,TRUE)</f>
        <v>0.865352325415861</v>
      </c>
    </row>
    <row r="602" spans="10:14" ht="15">
      <c r="J602">
        <v>600</v>
      </c>
      <c r="K602" s="10">
        <f t="shared" si="19"/>
        <v>1.504957071346985E-07</v>
      </c>
      <c r="L602" s="10">
        <f t="shared" si="20"/>
        <v>0.9999746570626001</v>
      </c>
      <c r="M602" s="10">
        <f>_xlfn.LOGNORM.DIST(J602,$I$2,$H$2,FALSE)</f>
        <v>9.952003345858422E-05</v>
      </c>
      <c r="N602" s="10">
        <f>_xlfn.LOGNORM.DIST(J602,$I$2,$H$2,TRUE)</f>
        <v>0.865451953782548</v>
      </c>
    </row>
    <row r="603" spans="10:14" ht="15">
      <c r="J603">
        <v>601</v>
      </c>
      <c r="K603" s="10">
        <f t="shared" si="19"/>
        <v>1.4940259044317034E-07</v>
      </c>
      <c r="L603" s="10">
        <f t="shared" si="20"/>
        <v>0.9999748070109572</v>
      </c>
      <c r="M603" s="10">
        <f>_xlfn.LOGNORM.DIST(J603,$I$2,$H$2,FALSE)</f>
        <v>9.930404179627672E-05</v>
      </c>
      <c r="N603" s="10">
        <f>_xlfn.LOGNORM.DIST(J603,$I$2,$H$2,TRUE)</f>
        <v>0.8655513657528404</v>
      </c>
    </row>
    <row r="604" spans="10:14" ht="15">
      <c r="J604">
        <v>602</v>
      </c>
      <c r="K604" s="10">
        <f t="shared" si="19"/>
        <v>1.48318926180592E-07</v>
      </c>
      <c r="L604" s="10">
        <f t="shared" si="20"/>
        <v>0.9999749558709318</v>
      </c>
      <c r="M604" s="10">
        <f>_xlfn.LOGNORM.DIST(J604,$I$2,$H$2,FALSE)</f>
        <v>9.908885600083877E-05</v>
      </c>
      <c r="N604" s="10">
        <f>_xlfn.LOGNORM.DIST(J604,$I$2,$H$2,TRUE)</f>
        <v>0.8656505621347625</v>
      </c>
    </row>
    <row r="605" spans="10:14" ht="15">
      <c r="J605">
        <v>603</v>
      </c>
      <c r="K605" s="10">
        <f t="shared" si="19"/>
        <v>1.4724461924601065E-07</v>
      </c>
      <c r="L605" s="10">
        <f t="shared" si="20"/>
        <v>0.9999751036519287</v>
      </c>
      <c r="M605" s="10">
        <f>_xlfn.LOGNORM.DIST(J605,$I$2,$H$2,FALSE)</f>
        <v>9.887447178139829E-05</v>
      </c>
      <c r="N605" s="10">
        <f>_xlfn.LOGNORM.DIST(J605,$I$2,$H$2,TRUE)</f>
        <v>0.8657495437320337</v>
      </c>
    </row>
    <row r="606" spans="10:14" ht="15">
      <c r="J606">
        <v>604</v>
      </c>
      <c r="K606" s="10">
        <f t="shared" si="19"/>
        <v>1.4617957563185502E-07</v>
      </c>
      <c r="L606" s="10">
        <f t="shared" si="20"/>
        <v>0.9999752503632581</v>
      </c>
      <c r="M606" s="10">
        <f>_xlfn.LOGNORM.DIST(J606,$I$2,$H$2,FALSE)</f>
        <v>9.866088487681801E-05</v>
      </c>
      <c r="N606" s="10">
        <f>_xlfn.LOGNORM.DIST(J606,$I$2,$H$2,TRUE)</f>
        <v>0.8658483113440967</v>
      </c>
    </row>
    <row r="607" spans="10:14" ht="15">
      <c r="J607">
        <v>605</v>
      </c>
      <c r="K607" s="10">
        <f t="shared" si="19"/>
        <v>1.4512370240976857E-07</v>
      </c>
      <c r="L607" s="10">
        <f t="shared" si="20"/>
        <v>0.9999753960141368</v>
      </c>
      <c r="M607" s="10">
        <f>_xlfn.LOGNORM.DIST(J607,$I$2,$H$2,FALSE)</f>
        <v>9.844809105544052E-05</v>
      </c>
      <c r="N607" s="10">
        <f>_xlfn.LOGNORM.DIST(J607,$I$2,$H$2,TRUE)</f>
        <v>0.8659468657661481</v>
      </c>
    </row>
    <row r="608" spans="10:14" ht="15">
      <c r="J608">
        <v>606</v>
      </c>
      <c r="K608" s="10">
        <f t="shared" si="19"/>
        <v>1.4407690771666513E-07</v>
      </c>
      <c r="L608" s="10">
        <f t="shared" si="20"/>
        <v>0.9999755406136891</v>
      </c>
      <c r="M608" s="10">
        <f>_xlfn.LOGNORM.DIST(J608,$I$2,$H$2,FALSE)</f>
        <v>9.823608611483832E-05</v>
      </c>
      <c r="N608" s="10">
        <f>_xlfn.LOGNORM.DIST(J608,$I$2,$H$2,TRUE)</f>
        <v>0.8660452077891676</v>
      </c>
    </row>
    <row r="609" spans="10:14" ht="15">
      <c r="J609">
        <v>607</v>
      </c>
      <c r="K609" s="10">
        <f t="shared" si="19"/>
        <v>1.4303910074096315E-07</v>
      </c>
      <c r="L609" s="10">
        <f t="shared" si="20"/>
        <v>0.9999756841709481</v>
      </c>
      <c r="M609" s="10">
        <f>_xlfn.LOGNORM.DIST(J609,$I$2,$H$2,FALSE)</f>
        <v>9.8024865881563E-05</v>
      </c>
      <c r="N609" s="10">
        <f>_xlfn.LOGNORM.DIST(J609,$I$2,$H$2,TRUE)</f>
        <v>0.8661433381999466</v>
      </c>
    </row>
    <row r="610" spans="10:14" ht="15">
      <c r="J610">
        <v>608</v>
      </c>
      <c r="K610" s="10">
        <f aca="true" t="shared" si="21" ref="K610:K673">_xlfn.LOGNORM.DIST(J610,$F$2,$G$2,FALSE)</f>
        <v>1.420101917090387E-07</v>
      </c>
      <c r="L610" s="10">
        <f aca="true" t="shared" si="22" ref="L610:L673">_xlfn.LOGNORM.DIST(J610,$F$2,$G$2,TRUE)</f>
        <v>0.9999758266948565</v>
      </c>
      <c r="M610" s="10">
        <f>_xlfn.LOGNORM.DIST(J610,$I$2,$H$2,FALSE)</f>
        <v>9.78144262109012E-05</v>
      </c>
      <c r="N610" s="10">
        <f>_xlfn.LOGNORM.DIST(J610,$I$2,$H$2,TRUE)</f>
        <v>0.8662412577811178</v>
      </c>
    </row>
    <row r="611" spans="10:14" ht="15">
      <c r="J611">
        <v>609</v>
      </c>
      <c r="K611" s="10">
        <f t="shared" si="21"/>
        <v>1.409900918718599E-07</v>
      </c>
      <c r="L611" s="10">
        <f t="shared" si="22"/>
        <v>0.9999759681942678</v>
      </c>
      <c r="M611" s="10">
        <f>_xlfn.LOGNORM.DIST(J611,$I$2,$H$2,FALSE)</f>
        <v>9.760476298662928E-05</v>
      </c>
      <c r="N611" s="10">
        <f>_xlfn.LOGNORM.DIST(J611,$I$2,$H$2,TRUE)</f>
        <v>0.8663389673111835</v>
      </c>
    </row>
    <row r="612" spans="10:14" ht="15">
      <c r="J612">
        <v>610</v>
      </c>
      <c r="K612" s="10">
        <f t="shared" si="21"/>
        <v>1.3997871349181595E-07</v>
      </c>
      <c r="L612" s="10">
        <f t="shared" si="22"/>
        <v>0.9999761086779474</v>
      </c>
      <c r="M612" s="10">
        <f>_xlfn.LOGNORM.DIST(J612,$I$2,$H$2,FALSE)</f>
        <v>9.739587212077341E-05</v>
      </c>
      <c r="N612" s="10">
        <f>_xlfn.LOGNORM.DIST(J612,$I$2,$H$2,TRUE)</f>
        <v>0.8664364675645436</v>
      </c>
    </row>
    <row r="613" spans="10:14" ht="15">
      <c r="J613">
        <v>611</v>
      </c>
      <c r="K613" s="10">
        <f t="shared" si="21"/>
        <v>1.3897596982973741E-07</v>
      </c>
      <c r="L613" s="10">
        <f t="shared" si="22"/>
        <v>0.9999762481545731</v>
      </c>
      <c r="M613" s="10">
        <f>_xlfn.LOGNORM.DIST(J613,$I$2,$H$2,FALSE)</f>
        <v>9.718774955336902E-05</v>
      </c>
      <c r="N613" s="10">
        <f>_xlfn.LOGNORM.DIST(J613,$I$2,$H$2,TRUE)</f>
        <v>0.8665337593115242</v>
      </c>
    </row>
    <row r="614" spans="10:14" ht="15">
      <c r="J614">
        <v>612</v>
      </c>
      <c r="K614" s="10">
        <f t="shared" si="21"/>
        <v>1.3798177513209778E-07</v>
      </c>
      <c r="L614" s="10">
        <f t="shared" si="22"/>
        <v>0.9999763866327367</v>
      </c>
      <c r="M614" s="10">
        <f>_xlfn.LOGNORM.DIST(J614,$I$2,$H$2,FALSE)</f>
        <v>9.698039125222567E-05</v>
      </c>
      <c r="N614" s="10">
        <f>_xlfn.LOGNORM.DIST(J614,$I$2,$H$2,TRUE)</f>
        <v>0.8666308433184055</v>
      </c>
    </row>
    <row r="615" spans="10:14" ht="15">
      <c r="J615">
        <v>613</v>
      </c>
      <c r="K615" s="10">
        <f t="shared" si="21"/>
        <v>1.369960446183998E-07</v>
      </c>
      <c r="L615" s="10">
        <f t="shared" si="22"/>
        <v>0.9999765241209447</v>
      </c>
      <c r="M615" s="10">
        <f>_xlfn.LOGNORM.DIST(J615,$I$2,$H$2,FALSE)</f>
        <v>9.677379321269224E-05</v>
      </c>
      <c r="N615" s="10">
        <f>_xlfn.LOGNORM.DIST(J615,$I$2,$H$2,TRUE)</f>
        <v>0.8667277203474489</v>
      </c>
    </row>
    <row r="616" spans="10:14" ht="15">
      <c r="J616">
        <v>614</v>
      </c>
      <c r="K616" s="10">
        <f t="shared" si="21"/>
        <v>1.360186944687439E-07</v>
      </c>
      <c r="L616" s="10">
        <f t="shared" si="22"/>
        <v>0.9999766606276194</v>
      </c>
      <c r="M616" s="10">
        <f>_xlfn.LOGNORM.DIST(J616,$I$2,$H$2,FALSE)</f>
        <v>9.65679514574256E-05</v>
      </c>
      <c r="N616" s="10">
        <f>_xlfn.LOGNORM.DIST(J616,$I$2,$H$2,TRUE)</f>
        <v>0.8668243911569253</v>
      </c>
    </row>
    <row r="617" spans="10:14" ht="15">
      <c r="J617">
        <v>615</v>
      </c>
      <c r="K617" s="10">
        <f t="shared" si="21"/>
        <v>1.3504964181156657E-07</v>
      </c>
      <c r="L617" s="10">
        <f t="shared" si="22"/>
        <v>0.9999767961610995</v>
      </c>
      <c r="M617" s="10">
        <f>_xlfn.LOGNORM.DIST(J617,$I$2,$H$2,FALSE)</f>
        <v>9.636286203616008E-05</v>
      </c>
      <c r="N617" s="10">
        <f>_xlfn.LOGNORM.DIST(J617,$I$2,$H$2,TRUE)</f>
        <v>0.8669208565011415</v>
      </c>
    </row>
    <row r="618" spans="10:14" ht="15">
      <c r="J618">
        <v>616</v>
      </c>
      <c r="K618" s="10">
        <f t="shared" si="21"/>
        <v>1.3408880471156025E-07</v>
      </c>
      <c r="L618" s="10">
        <f t="shared" si="22"/>
        <v>0.9999769307296416</v>
      </c>
      <c r="M618" s="10">
        <f>_xlfn.LOGNORM.DIST(J618,$I$2,$H$2,FALSE)</f>
        <v>9.615852102548257E-05</v>
      </c>
      <c r="N618" s="10">
        <f>_xlfn.LOGNORM.DIST(J618,$I$2,$H$2,TRUE)</f>
        <v>0.8670171171304675</v>
      </c>
    </row>
    <row r="619" spans="10:14" ht="15">
      <c r="J619">
        <v>617</v>
      </c>
      <c r="K619" s="10">
        <f t="shared" si="21"/>
        <v>1.3313610215776109E-07</v>
      </c>
      <c r="L619" s="10">
        <f t="shared" si="22"/>
        <v>0.9999770643414204</v>
      </c>
      <c r="M619" s="10">
        <f>_xlfn.LOGNORM.DIST(J619,$I$2,$H$2,FALSE)</f>
        <v>9.595492452860493E-05</v>
      </c>
      <c r="N619" s="10">
        <f>_xlfn.LOGNORM.DIST(J619,$I$2,$H$2,TRUE)</f>
        <v>0.8671131737913634</v>
      </c>
    </row>
    <row r="620" spans="10:14" ht="15">
      <c r="J620">
        <v>618</v>
      </c>
      <c r="K620" s="10">
        <f t="shared" si="21"/>
        <v>1.3219145405180554E-07</v>
      </c>
      <c r="L620" s="10">
        <f t="shared" si="22"/>
        <v>0.9999771970045306</v>
      </c>
      <c r="M620" s="10">
        <f>_xlfn.LOGNORM.DIST(J620,$I$2,$H$2,FALSE)</f>
        <v>9.57520686751439E-05</v>
      </c>
      <c r="N620" s="10">
        <f>_xlfn.LOGNORM.DIST(J620,$I$2,$H$2,TRUE)</f>
        <v>0.8672090272264056</v>
      </c>
    </row>
    <row r="621" spans="10:14" ht="15">
      <c r="J621">
        <v>619</v>
      </c>
      <c r="K621" s="10">
        <f t="shared" si="21"/>
        <v>1.3125478119634996E-07</v>
      </c>
      <c r="L621" s="10">
        <f t="shared" si="22"/>
        <v>0.999977328726987</v>
      </c>
      <c r="M621" s="10">
        <f>_xlfn.LOGNORM.DIST(J621,$I$2,$H$2,FALSE)</f>
        <v>9.554994962089782E-05</v>
      </c>
      <c r="N621" s="10">
        <f>_xlfn.LOGNORM.DIST(J621,$I$2,$H$2,TRUE)</f>
        <v>0.8673046781743132</v>
      </c>
    </row>
    <row r="622" spans="10:14" ht="15">
      <c r="J622">
        <v>620</v>
      </c>
      <c r="K622" s="10">
        <f t="shared" si="21"/>
        <v>1.3032600528366338E-07</v>
      </c>
      <c r="L622" s="10">
        <f t="shared" si="22"/>
        <v>0.9999774595167253</v>
      </c>
      <c r="M622" s="10">
        <f>_xlfn.LOGNORM.DIST(J622,$I$2,$H$2,FALSE)</f>
        <v>9.534856354763135E-05</v>
      </c>
      <c r="N622" s="10">
        <f>_xlfn.LOGNORM.DIST(J622,$I$2,$H$2,TRUE)</f>
        <v>0.8674001273699741</v>
      </c>
    </row>
    <row r="623" spans="10:14" ht="15">
      <c r="J623">
        <v>621</v>
      </c>
      <c r="K623" s="10">
        <f t="shared" si="21"/>
        <v>1.2940504888436916E-07</v>
      </c>
      <c r="L623" s="10">
        <f t="shared" si="22"/>
        <v>0.999977589381604</v>
      </c>
      <c r="M623" s="10">
        <f>_xlfn.LOGNORM.DIST(J623,$I$2,$H$2,FALSE)</f>
        <v>9.51479066628572E-05</v>
      </c>
      <c r="N623" s="10">
        <f>_xlfn.LOGNORM.DIST(J623,$I$2,$H$2,TRUE)</f>
        <v>0.867495375544471</v>
      </c>
    </row>
    <row r="624" spans="10:14" ht="15">
      <c r="J624">
        <v>622</v>
      </c>
      <c r="K624" s="10">
        <f t="shared" si="21"/>
        <v>1.2849183543635195E-07</v>
      </c>
      <c r="L624" s="10">
        <f t="shared" si="22"/>
        <v>0.9999777183294041</v>
      </c>
      <c r="M624" s="10">
        <f>_xlfn.LOGNORM.DIST(J624,$I$2,$H$2,FALSE)</f>
        <v>9.494797519962305E-05</v>
      </c>
      <c r="N624" s="10">
        <f>_xlfn.LOGNORM.DIST(J624,$I$2,$H$2,TRUE)</f>
        <v>0.8675904234251067</v>
      </c>
    </row>
    <row r="625" spans="10:14" ht="15">
      <c r="J625">
        <v>623</v>
      </c>
      <c r="K625" s="10">
        <f t="shared" si="21"/>
        <v>1.2758628923382191E-07</v>
      </c>
      <c r="L625" s="10">
        <f t="shared" si="22"/>
        <v>0.9999778463678306</v>
      </c>
      <c r="M625" s="10">
        <f>_xlfn.LOGNORM.DIST(J625,$I$2,$H$2,FALSE)</f>
        <v>9.474876541630016E-05</v>
      </c>
      <c r="N625" s="10">
        <f>_xlfn.LOGNORM.DIST(J625,$I$2,$H$2,TRUE)</f>
        <v>0.8676852717354299</v>
      </c>
    </row>
    <row r="626" spans="10:14" ht="15">
      <c r="J626">
        <v>624</v>
      </c>
      <c r="K626" s="10">
        <f t="shared" si="21"/>
        <v>1.2668833541652496E-07</v>
      </c>
      <c r="L626" s="10">
        <f t="shared" si="22"/>
        <v>0.9999779735045133</v>
      </c>
      <c r="M626" s="10">
        <f>_xlfn.LOGNORM.DIST(J626,$I$2,$H$2,FALSE)</f>
        <v>9.455027359637237E-05</v>
      </c>
      <c r="N626" s="10">
        <f>_xlfn.LOGNORM.DIST(J626,$I$2,$H$2,TRUE)</f>
        <v>0.8677799211952602</v>
      </c>
    </row>
    <row r="627" spans="10:14" ht="15">
      <c r="J627">
        <v>625</v>
      </c>
      <c r="K627" s="10">
        <f t="shared" si="21"/>
        <v>1.2579789995911508E-07</v>
      </c>
      <c r="L627" s="10">
        <f t="shared" si="22"/>
        <v>0.9999780997470076</v>
      </c>
      <c r="M627" s="10">
        <f>_xlfn.LOGNORM.DIST(J627,$I$2,$H$2,FALSE)</f>
        <v>9.435249604822957E-05</v>
      </c>
      <c r="N627" s="10">
        <f>_xlfn.LOGNORM.DIST(J627,$I$2,$H$2,TRUE)</f>
        <v>0.867874372520713</v>
      </c>
    </row>
    <row r="628" spans="10:14" ht="15">
      <c r="J628">
        <v>626</v>
      </c>
      <c r="K628" s="10">
        <f t="shared" si="21"/>
        <v>1.2491490966066282E-07</v>
      </c>
      <c r="L628" s="10">
        <f t="shared" si="22"/>
        <v>0.999978225102795</v>
      </c>
      <c r="M628" s="10">
        <f>_xlfn.LOGNORM.DIST(J628,$I$2,$H$2,FALSE)</f>
        <v>9.415542910496117E-05</v>
      </c>
      <c r="N628" s="10">
        <f>_xlfn.LOGNORM.DIST(J628,$I$2,$H$2,TRUE)</f>
        <v>0.8679686264242247</v>
      </c>
    </row>
    <row r="629" spans="10:14" ht="15">
      <c r="J629">
        <v>627</v>
      </c>
      <c r="K629" s="10">
        <f t="shared" si="21"/>
        <v>1.2403929213432293E-07</v>
      </c>
      <c r="L629" s="10">
        <f t="shared" si="22"/>
        <v>0.9999783495792844</v>
      </c>
      <c r="M629" s="10">
        <f>_xlfn.LOGNORM.DIST(J629,$I$2,$H$2,FALSE)</f>
        <v>9.395906912415316E-05</v>
      </c>
      <c r="N629" s="10">
        <f>_xlfn.LOGNORM.DIST(J629,$I$2,$H$2,TRUE)</f>
        <v>0.8680626836145768</v>
      </c>
    </row>
    <row r="630" spans="10:14" ht="15">
      <c r="J630">
        <v>628</v>
      </c>
      <c r="K630" s="10">
        <f t="shared" si="21"/>
        <v>1.2317097579713582E-07</v>
      </c>
      <c r="L630" s="10">
        <f t="shared" si="22"/>
        <v>0.9999784731838129</v>
      </c>
      <c r="M630" s="10">
        <f>_xlfn.LOGNORM.DIST(J630,$I$2,$H$2,FALSE)</f>
        <v>9.376341248768686E-05</v>
      </c>
      <c r="N630" s="10">
        <f>_xlfn.LOGNORM.DIST(J630,$I$2,$H$2,TRUE)</f>
        <v>0.8681565447969207</v>
      </c>
    </row>
    <row r="631" spans="10:14" ht="15">
      <c r="J631">
        <v>629</v>
      </c>
      <c r="K631" s="10">
        <f t="shared" si="21"/>
        <v>1.2230988985997792E-07</v>
      </c>
      <c r="L631" s="10">
        <f t="shared" si="22"/>
        <v>0.9999785959236461</v>
      </c>
      <c r="M631" s="10">
        <f>_xlfn.LOGNORM.DIST(J631,$I$2,$H$2,FALSE)</f>
        <v>9.356845560153754E-05</v>
      </c>
      <c r="N631" s="10">
        <f>_xlfn.LOGNORM.DIST(J631,$I$2,$H$2,TRUE)</f>
        <v>0.868250210672802</v>
      </c>
    </row>
    <row r="632" spans="10:14" ht="15">
      <c r="J632">
        <v>630</v>
      </c>
      <c r="K632" s="10">
        <f t="shared" si="21"/>
        <v>1.2145596431764996E-07</v>
      </c>
      <c r="L632" s="10">
        <f t="shared" si="22"/>
        <v>0.9999787178059795</v>
      </c>
      <c r="M632" s="10">
        <f>_xlfn.LOGNORM.DIST(J632,$I$2,$H$2,FALSE)</f>
        <v>9.337419489557825E-05</v>
      </c>
      <c r="N632" s="10">
        <f>_xlfn.LOGNORM.DIST(J632,$I$2,$H$2,TRUE)</f>
        <v>0.8683436819401836</v>
      </c>
    </row>
    <row r="633" spans="10:14" ht="15">
      <c r="J633">
        <v>631</v>
      </c>
      <c r="K633" s="10">
        <f t="shared" si="21"/>
        <v>1.2060912993910012E-07</v>
      </c>
      <c r="L633" s="10">
        <f t="shared" si="22"/>
        <v>0.9999788388379385</v>
      </c>
      <c r="M633" s="10">
        <f>_xlfn.LOGNORM.DIST(J633,$I$2,$H$2,FALSE)</f>
        <v>9.318062682338414E-05</v>
      </c>
      <c r="N633" s="10">
        <f>_xlfn.LOGNORM.DIST(J633,$I$2,$H$2,TRUE)</f>
        <v>0.8684369592934709</v>
      </c>
    </row>
    <row r="634" spans="10:14" ht="15">
      <c r="J634">
        <v>632</v>
      </c>
      <c r="K634" s="10">
        <f t="shared" si="21"/>
        <v>1.1976931825778734E-07</v>
      </c>
      <c r="L634" s="10">
        <f t="shared" si="22"/>
        <v>0.9999789590265802</v>
      </c>
      <c r="M634" s="10">
        <f>_xlfn.LOGNORM.DIST(J634,$I$2,$H$2,FALSE)</f>
        <v>9.298774786203694E-05</v>
      </c>
      <c r="N634" s="10">
        <f>_xlfn.LOGNORM.DIST(J634,$I$2,$H$2,TRUE)</f>
        <v>0.8685300434235339</v>
      </c>
    </row>
    <row r="635" spans="10:14" ht="15">
      <c r="J635">
        <v>633</v>
      </c>
      <c r="K635" s="10">
        <f t="shared" si="21"/>
        <v>1.1893646156217575E-07</v>
      </c>
      <c r="L635" s="10">
        <f t="shared" si="22"/>
        <v>0.9999790783788933</v>
      </c>
      <c r="M635" s="10">
        <f>_xlfn.LOGNORM.DIST(J635,$I$2,$H$2,FALSE)</f>
        <v>9.279555451193479E-05</v>
      </c>
      <c r="N635" s="10">
        <f>_xlfn.LOGNORM.DIST(J635,$I$2,$H$2,TRUE)</f>
        <v>0.8686229350177317</v>
      </c>
    </row>
    <row r="636" spans="10:14" ht="15">
      <c r="J636">
        <v>634</v>
      </c>
      <c r="K636" s="10">
        <f t="shared" si="21"/>
        <v>1.1811049288635886E-07</v>
      </c>
      <c r="L636" s="10">
        <f t="shared" si="22"/>
        <v>0.9999791969017994</v>
      </c>
      <c r="M636" s="10">
        <f>_xlfn.LOGNORM.DIST(J636,$I$2,$H$2,FALSE)</f>
        <v>9.260404329660145E-05</v>
      </c>
      <c r="N636" s="10">
        <f>_xlfn.LOGNORM.DIST(J636,$I$2,$H$2,TRUE)</f>
        <v>0.8687156347599356</v>
      </c>
    </row>
    <row r="637" spans="10:14" ht="15">
      <c r="J637">
        <v>635</v>
      </c>
      <c r="K637" s="10">
        <f t="shared" si="21"/>
        <v>1.1729134600081905E-07</v>
      </c>
      <c r="L637" s="10">
        <f t="shared" si="22"/>
        <v>0.9999793146021531</v>
      </c>
      <c r="M637" s="10">
        <f>_xlfn.LOGNORM.DIST(J637,$I$2,$H$2,FALSE)</f>
        <v>9.241321076249754E-05</v>
      </c>
      <c r="N637" s="10">
        <f>_xlfn.LOGNORM.DIST(J637,$I$2,$H$2,TRUE)</f>
        <v>0.8688081433305518</v>
      </c>
    </row>
    <row r="638" spans="10:14" ht="15">
      <c r="J638">
        <v>636</v>
      </c>
      <c r="K638" s="10">
        <f t="shared" si="21"/>
        <v>1.1647895540330905E-07</v>
      </c>
      <c r="L638" s="10">
        <f t="shared" si="22"/>
        <v>0.9999794314867434</v>
      </c>
      <c r="M638" s="10">
        <f>_xlfn.LOGNORM.DIST(J638,$I$2,$H$2,FALSE)</f>
        <v>9.222305347883486E-05</v>
      </c>
      <c r="N638" s="10">
        <f>_xlfn.LOGNORM.DIST(J638,$I$2,$H$2,TRUE)</f>
        <v>0.8689004614065439</v>
      </c>
    </row>
    <row r="639" spans="10:14" ht="15">
      <c r="J639">
        <v>637</v>
      </c>
      <c r="K639" s="10">
        <f t="shared" si="21"/>
        <v>1.1567325630985902E-07</v>
      </c>
      <c r="L639" s="10">
        <f t="shared" si="22"/>
        <v>0.9999795475622943</v>
      </c>
      <c r="M639" s="10">
        <f>_xlfn.LOGNORM.DIST(J639,$I$2,$H$2,FALSE)</f>
        <v>9.203356803739133E-05</v>
      </c>
      <c r="N639" s="10">
        <f>_xlfn.LOGNORM.DIST(J639,$I$2,$H$2,TRUE)</f>
        <v>0.8689925896614565</v>
      </c>
    </row>
    <row r="640" spans="10:14" ht="15">
      <c r="J640">
        <v>638</v>
      </c>
      <c r="K640" s="10">
        <f t="shared" si="21"/>
        <v>1.1487418464591128E-07</v>
      </c>
      <c r="L640" s="10">
        <f t="shared" si="22"/>
        <v>0.9999796628354652</v>
      </c>
      <c r="M640" s="10">
        <f>_xlfn.LOGNORM.DIST(J640,$I$2,$H$2,FALSE)</f>
        <v>9.18447510523279E-05</v>
      </c>
      <c r="N640" s="10">
        <f>_xlfn.LOGNORM.DIST(J640,$I$2,$H$2,TRUE)</f>
        <v>0.8690845287654372</v>
      </c>
    </row>
    <row r="641" spans="10:14" ht="15">
      <c r="J641">
        <v>639</v>
      </c>
      <c r="K641" s="10">
        <f t="shared" si="21"/>
        <v>1.1408167703757534E-07</v>
      </c>
      <c r="L641" s="10">
        <f t="shared" si="22"/>
        <v>0.9999797773128517</v>
      </c>
      <c r="M641" s="10">
        <f>_xlfn.LOGNORM.DIST(J641,$I$2,$H$2,FALSE)</f>
        <v>9.1656599160008E-05</v>
      </c>
      <c r="N641" s="10">
        <f>_xlfn.LOGNORM.DIST(J641,$I$2,$H$2,TRUE)</f>
        <v>0.8691762793852585</v>
      </c>
    </row>
    <row r="642" spans="10:14" ht="15">
      <c r="J642">
        <v>640</v>
      </c>
      <c r="K642" s="10">
        <f t="shared" si="21"/>
        <v>1.1329567080299915E-07</v>
      </c>
      <c r="L642" s="10">
        <f t="shared" si="22"/>
        <v>0.9999798910009864</v>
      </c>
      <c r="M642" s="10">
        <f>_xlfn.LOGNORM.DIST(J642,$I$2,$H$2,FALSE)</f>
        <v>9.146910901881692E-05</v>
      </c>
      <c r="N642" s="10">
        <f>_xlfn.LOGNORM.DIST(J642,$I$2,$H$2,TRUE)</f>
        <v>0.8692678421843407</v>
      </c>
    </row>
    <row r="643" spans="10:14" ht="15">
      <c r="J643">
        <v>641</v>
      </c>
      <c r="K643" s="10">
        <f t="shared" si="21"/>
        <v>1.1251610394386556E-07</v>
      </c>
      <c r="L643" s="10">
        <f t="shared" si="22"/>
        <v>0.9999800039063397</v>
      </c>
      <c r="M643" s="10">
        <f>_xlfn.LOGNORM.DIST(J643,$I$2,$H$2,FALSE)</f>
        <v>9.128227730898677E-05</v>
      </c>
      <c r="N643" s="10">
        <f>_xlfn.LOGNORM.DIST(J643,$I$2,$H$2,TRUE)</f>
        <v>0.8693592178227731</v>
      </c>
    </row>
    <row r="644" spans="10:14" ht="15">
      <c r="J644">
        <v>642</v>
      </c>
      <c r="K644" s="10">
        <f t="shared" si="21"/>
        <v>1.1174291513699869E-07</v>
      </c>
      <c r="L644" s="10">
        <f t="shared" si="22"/>
        <v>0.9999801160353203</v>
      </c>
      <c r="M644" s="10">
        <f>_xlfn.LOGNORM.DIST(J644,$I$2,$H$2,FALSE)</f>
        <v>9.109610073241751E-05</v>
      </c>
      <c r="N644" s="10">
        <f>_xlfn.LOGNORM.DIST(J644,$I$2,$H$2,TRUE)</f>
        <v>0.8694504069573361</v>
      </c>
    </row>
    <row r="645" spans="10:14" ht="15">
      <c r="J645">
        <v>643</v>
      </c>
      <c r="K645" s="10">
        <f t="shared" si="21"/>
        <v>1.1097604372608692E-07</v>
      </c>
      <c r="L645" s="10">
        <f t="shared" si="22"/>
        <v>0.9999802273942757</v>
      </c>
      <c r="M645" s="10">
        <f>_xlfn.LOGNORM.DIST(J645,$I$2,$H$2,FALSE)</f>
        <v>9.09105760125047E-05</v>
      </c>
      <c r="N645" s="10">
        <f>_xlfn.LOGNORM.DIST(J645,$I$2,$H$2,TRUE)</f>
        <v>0.8695414102415232</v>
      </c>
    </row>
    <row r="646" spans="10:14" ht="15">
      <c r="J646">
        <v>644</v>
      </c>
      <c r="K646" s="10">
        <f t="shared" si="21"/>
        <v>1.1021542971352161E-07</v>
      </c>
      <c r="L646" s="10">
        <f t="shared" si="22"/>
        <v>0.9999803379894935</v>
      </c>
      <c r="M646" s="10">
        <f>_xlfn.LOGNORM.DIST(J646,$I$2,$H$2,FALSE)</f>
        <v>9.072569989396518E-05</v>
      </c>
      <c r="N646" s="10">
        <f>_xlfn.LOGNORM.DIST(J646,$I$2,$H$2,TRUE)</f>
        <v>0.8696322283255615</v>
      </c>
    </row>
    <row r="647" spans="10:14" ht="15">
      <c r="J647">
        <v>645</v>
      </c>
      <c r="K647" s="10">
        <f t="shared" si="21"/>
        <v>1.0946101375234394E-07</v>
      </c>
      <c r="L647" s="10">
        <f t="shared" si="22"/>
        <v>0.9999804478272012</v>
      </c>
      <c r="M647" s="10">
        <f>_xlfn.LOGNORM.DIST(J647,$I$2,$H$2,FALSE)</f>
        <v>9.054146914266828E-05</v>
      </c>
      <c r="N647" s="10">
        <f>_xlfn.LOGNORM.DIST(J647,$I$2,$H$2,TRUE)</f>
        <v>0.8697228618564333</v>
      </c>
    </row>
    <row r="648" spans="10:14" ht="15">
      <c r="J648">
        <v>646</v>
      </c>
      <c r="K648" s="10">
        <f t="shared" si="21"/>
        <v>1.0871273713829997E-07</v>
      </c>
      <c r="L648" s="10">
        <f t="shared" si="22"/>
        <v>0.9999805569135675</v>
      </c>
      <c r="M648" s="10">
        <f>_xlfn.LOGNORM.DIST(J648,$I$2,$H$2,FALSE)</f>
        <v>9.035788054546521E-05</v>
      </c>
      <c r="N648" s="10">
        <f>_xlfn.LOGNORM.DIST(J648,$I$2,$H$2,TRUE)</f>
        <v>0.8698133114778979</v>
      </c>
    </row>
    <row r="649" spans="10:14" ht="15">
      <c r="J649">
        <v>647</v>
      </c>
      <c r="K649" s="10">
        <f t="shared" si="21"/>
        <v>1.0797054180200674E-07</v>
      </c>
      <c r="L649" s="10">
        <f t="shared" si="22"/>
        <v>0.9999806652547025</v>
      </c>
      <c r="M649" s="10">
        <f>_xlfn.LOGNORM.DIST(J649,$I$2,$H$2,FALSE)</f>
        <v>9.017493091002117E-05</v>
      </c>
      <c r="N649" s="10">
        <f>_xlfn.LOGNORM.DIST(J649,$I$2,$H$2,TRUE)</f>
        <v>0.8699035778305113</v>
      </c>
    </row>
    <row r="650" spans="10:14" ht="15">
      <c r="J650">
        <v>648</v>
      </c>
      <c r="K650" s="10">
        <f t="shared" si="21"/>
        <v>1.0723437030122763E-07</v>
      </c>
      <c r="L650" s="10">
        <f t="shared" si="22"/>
        <v>0.999980772856659</v>
      </c>
      <c r="M650" s="10">
        <f>_xlfn.LOGNORM.DIST(J650,$I$2,$H$2,FALSE)</f>
        <v>8.999261706464943E-05</v>
      </c>
      <c r="N650" s="10">
        <f>_xlfn.LOGNORM.DIST(J650,$I$2,$H$2,TRUE)</f>
        <v>0.8699936615516477</v>
      </c>
    </row>
    <row r="651" spans="10:14" ht="15">
      <c r="J651">
        <v>649</v>
      </c>
      <c r="K651" s="10">
        <f t="shared" si="21"/>
        <v>1.065041658132399E-07</v>
      </c>
      <c r="L651" s="10">
        <f t="shared" si="22"/>
        <v>0.9999808797254321</v>
      </c>
      <c r="M651" s="10">
        <f>_xlfn.LOGNORM.DIST(J651,$I$2,$H$2,FALSE)</f>
        <v>8.981093585814725E-05</v>
      </c>
      <c r="N651" s="10">
        <f>_xlfn.LOGNORM.DIST(J651,$I$2,$H$2,TRUE)</f>
        <v>0.8700835632755199</v>
      </c>
    </row>
    <row r="652" spans="10:14" ht="15">
      <c r="J652">
        <v>650</v>
      </c>
      <c r="K652" s="10">
        <f t="shared" si="21"/>
        <v>1.0577987212732254E-07</v>
      </c>
      <c r="L652" s="10">
        <f t="shared" si="22"/>
        <v>0.9999809858669609</v>
      </c>
      <c r="M652" s="10">
        <f>_xlfn.LOGNORM.DIST(J652,$I$2,$H$2,FALSE)</f>
        <v>8.962988415963265E-05</v>
      </c>
      <c r="N652" s="10">
        <f>_xlfn.LOGNORM.DIST(J652,$I$2,$H$2,TRUE)</f>
        <v>0.8701732836331998</v>
      </c>
    </row>
    <row r="653" spans="10:14" ht="15">
      <c r="J653">
        <v>651</v>
      </c>
      <c r="K653" s="10">
        <f t="shared" si="21"/>
        <v>1.0506143363733166E-07</v>
      </c>
      <c r="L653" s="10">
        <f t="shared" si="22"/>
        <v>0.9999810912871282</v>
      </c>
      <c r="M653" s="10">
        <f>_xlfn.LOGNORM.DIST(J653,$I$2,$H$2,FALSE)</f>
        <v>8.944945885838251E-05</v>
      </c>
      <c r="N653" s="10">
        <f>_xlfn.LOGNORM.DIST(J653,$I$2,$H$2,TRUE)</f>
        <v>0.8702628232526382</v>
      </c>
    </row>
    <row r="654" spans="10:14" ht="15">
      <c r="J654">
        <v>652</v>
      </c>
      <c r="K654" s="10">
        <f t="shared" si="21"/>
        <v>1.0434879533438115E-07</v>
      </c>
      <c r="L654" s="10">
        <f t="shared" si="22"/>
        <v>0.9999811959917616</v>
      </c>
      <c r="M654" s="10">
        <f>_xlfn.LOGNORM.DIST(J654,$I$2,$H$2,FALSE)</f>
        <v>8.926965686367287E-05</v>
      </c>
      <c r="N654" s="10">
        <f>_xlfn.LOGNORM.DIST(J654,$I$2,$H$2,TRUE)</f>
        <v>0.8703521827586852</v>
      </c>
    </row>
    <row r="655" spans="10:14" ht="15">
      <c r="J655">
        <v>653</v>
      </c>
      <c r="K655" s="10">
        <f t="shared" si="21"/>
        <v>1.0364190279962513E-07</v>
      </c>
      <c r="L655" s="10">
        <f t="shared" si="22"/>
        <v>0.9999812999866341</v>
      </c>
      <c r="M655" s="10">
        <f>_xlfn.LOGNORM.DIST(J655,$I$2,$H$2,FALSE)</f>
        <v>8.909047510462166E-05</v>
      </c>
      <c r="N655" s="10">
        <f>_xlfn.LOGNORM.DIST(J655,$I$2,$H$2,TRUE)</f>
        <v>0.8704413627731105</v>
      </c>
    </row>
    <row r="656" spans="10:14" ht="15">
      <c r="J656">
        <v>654</v>
      </c>
      <c r="K656" s="10">
        <f t="shared" si="21"/>
        <v>1.0294070219713138E-07</v>
      </c>
      <c r="L656" s="10">
        <f t="shared" si="22"/>
        <v>0.9999814032774644</v>
      </c>
      <c r="M656" s="10">
        <f>_xlfn.LOGNORM.DIST(J656,$I$2,$H$2,FALSE)</f>
        <v>8.891191053002988E-05</v>
      </c>
      <c r="N656" s="10">
        <f>_xlfn.LOGNORM.DIST(J656,$I$2,$H$2,TRUE)</f>
        <v>0.8705303639146224</v>
      </c>
    </row>
    <row r="657" spans="10:14" ht="15">
      <c r="J657">
        <v>655</v>
      </c>
      <c r="K657" s="10">
        <f t="shared" si="21"/>
        <v>1.0224514026685587E-07</v>
      </c>
      <c r="L657" s="10">
        <f t="shared" si="22"/>
        <v>0.999981505869918</v>
      </c>
      <c r="M657" s="10">
        <f>_xlfn.LOGNORM.DIST(J657,$I$2,$H$2,FALSE)</f>
        <v>8.873396010822706E-05</v>
      </c>
      <c r="N657" s="10">
        <f>_xlfn.LOGNORM.DIST(J657,$I$2,$H$2,TRUE)</f>
        <v>0.870619186798888</v>
      </c>
    </row>
    <row r="658" spans="10:14" ht="15">
      <c r="J658">
        <v>656</v>
      </c>
      <c r="K658" s="10">
        <f t="shared" si="21"/>
        <v>1.0155516431770763E-07</v>
      </c>
      <c r="L658" s="10">
        <f t="shared" si="22"/>
        <v>0.999981607769607</v>
      </c>
      <c r="M658" s="10">
        <f>_xlfn.LOGNORM.DIST(J658,$I$2,$H$2,FALSE)</f>
        <v>8.855662082691787E-05</v>
      </c>
      <c r="N658" s="10">
        <f>_xlfn.LOGNORM.DIST(J658,$I$2,$H$2,TRUE)</f>
        <v>0.870707832038552</v>
      </c>
    </row>
    <row r="659" spans="10:14" ht="15">
      <c r="J659">
        <v>657</v>
      </c>
      <c r="K659" s="10">
        <f t="shared" si="21"/>
        <v>1.0087072222070786E-07</v>
      </c>
      <c r="L659" s="10">
        <f t="shared" si="22"/>
        <v>0.9999817089820913</v>
      </c>
      <c r="M659" s="10">
        <f>_xlfn.LOGNORM.DIST(J659,$I$2,$H$2,FALSE)</f>
        <v>8.837988969302794E-05</v>
      </c>
      <c r="N659" s="10">
        <f>_xlfn.LOGNORM.DIST(J659,$I$2,$H$2,TRUE)</f>
        <v>0.8707963002432574</v>
      </c>
    </row>
    <row r="660" spans="10:14" ht="15">
      <c r="J660">
        <v>658</v>
      </c>
      <c r="K660" s="10">
        <f t="shared" si="21"/>
        <v>1.0019176240224065E-07</v>
      </c>
      <c r="L660" s="10">
        <f t="shared" si="22"/>
        <v>0.9999818095128788</v>
      </c>
      <c r="M660" s="10">
        <f>_xlfn.LOGNORM.DIST(J660,$I$2,$H$2,FALSE)</f>
        <v>8.820376373255538E-05</v>
      </c>
      <c r="N660" s="10">
        <f>_xlfn.LOGNORM.DIST(J660,$I$2,$H$2,TRUE)</f>
        <v>0.8708845920196625</v>
      </c>
    </row>
    <row r="661" spans="10:14" ht="15">
      <c r="J661">
        <v>659</v>
      </c>
      <c r="K661" s="10">
        <f t="shared" si="21"/>
        <v>9.951823383739618E-08</v>
      </c>
      <c r="L661" s="10">
        <f t="shared" si="22"/>
        <v>0.9999819093674265</v>
      </c>
      <c r="M661" s="10">
        <f>_xlfn.LOGNORM.DIST(J661,$I$2,$H$2,FALSE)</f>
        <v>8.802823999041787E-05</v>
      </c>
      <c r="N661" s="10">
        <f>_xlfn.LOGNORM.DIST(J661,$I$2,$H$2,TRUE)</f>
        <v>0.8709727079714616</v>
      </c>
    </row>
    <row r="662" spans="10:14" ht="15">
      <c r="J662">
        <v>660</v>
      </c>
      <c r="K662" s="10">
        <f t="shared" si="21"/>
        <v>9.885008604339818E-08</v>
      </c>
      <c r="L662" s="10">
        <f t="shared" si="22"/>
        <v>0.9999820085511401</v>
      </c>
      <c r="M662" s="10">
        <f>_xlfn.LOGNORM.DIST(J662,$I$2,$H$2,FALSE)</f>
        <v>8.78533155303069E-05</v>
      </c>
      <c r="N662" s="10">
        <f>_xlfn.LOGNORM.DIST(J662,$I$2,$H$2,TRUE)</f>
        <v>0.8710606486994037</v>
      </c>
    </row>
    <row r="663" spans="10:14" ht="15">
      <c r="J663">
        <v>661</v>
      </c>
      <c r="K663" s="10">
        <f t="shared" si="21"/>
        <v>9.818726907311984E-08</v>
      </c>
      <c r="L663" s="10">
        <f t="shared" si="22"/>
        <v>0.9999821070693755</v>
      </c>
      <c r="M663" s="10">
        <f>_xlfn.LOGNORM.DIST(J663,$I$2,$H$2,FALSE)</f>
        <v>8.767898743453954E-05</v>
      </c>
      <c r="N663" s="10">
        <f>_xlfn.LOGNORM.DIST(J663,$I$2,$H$2,TRUE)</f>
        <v>0.8711484148013102</v>
      </c>
    </row>
    <row r="664" spans="10:14" ht="15">
      <c r="J664">
        <v>662</v>
      </c>
      <c r="K664" s="10">
        <f t="shared" si="21"/>
        <v>9.752973350869045E-08</v>
      </c>
      <c r="L664" s="10">
        <f t="shared" si="22"/>
        <v>0.9999822049274387</v>
      </c>
      <c r="M664" s="10">
        <f>_xlfn.LOGNORM.DIST(J664,$I$2,$H$2,FALSE)</f>
        <v>8.75052528039138E-05</v>
      </c>
      <c r="N664" s="10">
        <f>_xlfn.LOGNORM.DIST(J664,$I$2,$H$2,TRUE)</f>
        <v>0.8712360068720943</v>
      </c>
    </row>
    <row r="665" spans="10:14" ht="15">
      <c r="J665">
        <v>663</v>
      </c>
      <c r="K665" s="10">
        <f t="shared" si="21"/>
        <v>9.687743045518395E-08</v>
      </c>
      <c r="L665" s="10">
        <f t="shared" si="22"/>
        <v>0.9999823021305867</v>
      </c>
      <c r="M665" s="10">
        <f>_xlfn.LOGNORM.DIST(J665,$I$2,$H$2,FALSE)</f>
        <v>8.733210875756258E-05</v>
      </c>
      <c r="N665" s="10">
        <f>_xlfn.LOGNORM.DIST(J665,$I$2,$H$2,TRUE)</f>
        <v>0.8713234255037792</v>
      </c>
    </row>
    <row r="666" spans="10:14" ht="15">
      <c r="J666">
        <v>664</v>
      </c>
      <c r="K666" s="10">
        <f t="shared" si="21"/>
        <v>9.62303115343864E-08</v>
      </c>
      <c r="L666" s="10">
        <f t="shared" si="22"/>
        <v>0.9999823986840277</v>
      </c>
      <c r="M666" s="10">
        <f>_xlfn.LOGNORM.DIST(J666,$I$2,$H$2,FALSE)</f>
        <v>8.715955243281348E-05</v>
      </c>
      <c r="N666" s="10">
        <f>_xlfn.LOGNORM.DIST(J666,$I$2,$H$2,TRUE)</f>
        <v>0.8714106712855164</v>
      </c>
    </row>
    <row r="667" spans="10:14" ht="15">
      <c r="J667">
        <v>665</v>
      </c>
      <c r="K667" s="10">
        <f t="shared" si="21"/>
        <v>9.558832887865718E-08</v>
      </c>
      <c r="L667" s="10">
        <f t="shared" si="22"/>
        <v>0.9999824945929219</v>
      </c>
      <c r="M667" s="10">
        <f>_xlfn.LOGNORM.DIST(J667,$I$2,$H$2,FALSE)</f>
        <v>8.698758098504456E-05</v>
      </c>
      <c r="N667" s="10">
        <f>_xlfn.LOGNORM.DIST(J667,$I$2,$H$2,TRUE)</f>
        <v>0.8714977448036036</v>
      </c>
    </row>
    <row r="668" spans="10:14" ht="15">
      <c r="J668">
        <v>666</v>
      </c>
      <c r="K668" s="10">
        <f t="shared" si="21"/>
        <v>9.495143512486054E-08</v>
      </c>
      <c r="L668" s="10">
        <f t="shared" si="22"/>
        <v>0.9999825898623818</v>
      </c>
      <c r="M668" s="10">
        <f>_xlfn.LOGNORM.DIST(J668,$I$2,$H$2,FALSE)</f>
        <v>8.681619158754726E-05</v>
      </c>
      <c r="N668" s="10">
        <f>_xlfn.LOGNORM.DIST(J668,$I$2,$H$2,TRUE)</f>
        <v>0.871584646641503</v>
      </c>
    </row>
    <row r="669" spans="10:14" ht="15">
      <c r="J669">
        <v>667</v>
      </c>
      <c r="K669" s="10">
        <f t="shared" si="21"/>
        <v>9.431958340838276E-08</v>
      </c>
      <c r="L669" s="10">
        <f t="shared" si="22"/>
        <v>0.9999826844974727</v>
      </c>
      <c r="M669" s="10">
        <f>_xlfn.LOGNORM.DIST(J669,$I$2,$H$2,FALSE)</f>
        <v>8.664538143138333E-05</v>
      </c>
      <c r="N669" s="10">
        <f>_xlfn.LOGNORM.DIST(J669,$I$2,$H$2,TRUE)</f>
        <v>0.871671377379859</v>
      </c>
    </row>
    <row r="670" spans="10:14" ht="15">
      <c r="J670">
        <v>668</v>
      </c>
      <c r="K670" s="10">
        <f t="shared" si="21"/>
        <v>9.369272735722697E-08</v>
      </c>
      <c r="L670" s="10">
        <f t="shared" si="22"/>
        <v>0.9999827785032137</v>
      </c>
      <c r="M670" s="10">
        <f>_xlfn.LOGNORM.DIST(J670,$I$2,$H$2,FALSE)</f>
        <v>8.647514772525141E-05</v>
      </c>
      <c r="N670" s="10">
        <f>_xlfn.LOGNORM.DIST(J670,$I$2,$H$2,TRUE)</f>
        <v>0.8717579375965157</v>
      </c>
    </row>
    <row r="671" spans="10:14" ht="15">
      <c r="J671">
        <v>669</v>
      </c>
      <c r="K671" s="10">
        <f t="shared" si="21"/>
        <v>9.307082108618755E-08</v>
      </c>
      <c r="L671" s="10">
        <f t="shared" si="22"/>
        <v>0.9999828718845774</v>
      </c>
      <c r="M671" s="10">
        <f>_xlfn.LOGNORM.DIST(J671,$I$2,$H$2,FALSE)</f>
        <v>8.630548769534679E-05</v>
      </c>
      <c r="N671" s="10">
        <f>_xlfn.LOGNORM.DIST(J671,$I$2,$H$2,TRUE)</f>
        <v>0.8718443278665349</v>
      </c>
    </row>
    <row r="672" spans="10:14" ht="15">
      <c r="J672">
        <v>670</v>
      </c>
      <c r="K672" s="10">
        <f t="shared" si="21"/>
        <v>9.24538191910983E-08</v>
      </c>
      <c r="L672" s="10">
        <f t="shared" si="22"/>
        <v>0.9999829646464907</v>
      </c>
      <c r="M672" s="10">
        <f>_xlfn.LOGNORM.DIST(J672,$I$2,$H$2,FALSE)</f>
        <v>8.613639858522983E-05</v>
      </c>
      <c r="N672" s="10">
        <f>_xlfn.LOGNORM.DIST(J672,$I$2,$H$2,TRUE)</f>
        <v>0.8719305487622127</v>
      </c>
    </row>
    <row r="673" spans="10:14" ht="15">
      <c r="J673">
        <v>671</v>
      </c>
      <c r="K673" s="10">
        <f t="shared" si="21"/>
        <v>9.184167674315722E-08</v>
      </c>
      <c r="L673" s="10">
        <f t="shared" si="22"/>
        <v>0.9999830567938356</v>
      </c>
      <c r="M673" s="10">
        <f>_xlfn.LOGNORM.DIST(J673,$I$2,$H$2,FALSE)</f>
        <v>8.596787765568937E-05</v>
      </c>
      <c r="N673" s="10">
        <f>_xlfn.LOGNORM.DIST(J673,$I$2,$H$2,TRUE)</f>
        <v>0.8720166008530985</v>
      </c>
    </row>
    <row r="674" spans="10:14" ht="15">
      <c r="J674">
        <v>672</v>
      </c>
      <c r="K674" s="10">
        <f aca="true" t="shared" si="23" ref="K674:K737">_xlfn.LOGNORM.DIST(J674,$F$2,$G$2,FALSE)</f>
        <v>9.123434928332738E-08</v>
      </c>
      <c r="L674" s="10">
        <f aca="true" t="shared" si="24" ref="L674:L737">_xlfn.LOGNORM.DIST(J674,$F$2,$G$2,TRUE)</f>
        <v>0.9999831483314492</v>
      </c>
      <c r="M674" s="10">
        <f>_xlfn.LOGNORM.DIST(J674,$I$2,$H$2,FALSE)</f>
        <v>8.579992218461102E-05</v>
      </c>
      <c r="N674" s="10">
        <f>_xlfn.LOGNORM.DIST(J674,$I$2,$H$2,TRUE)</f>
        <v>0.8721024847060102</v>
      </c>
    </row>
    <row r="675" spans="10:14" ht="15">
      <c r="J675">
        <v>673</v>
      </c>
      <c r="K675" s="10">
        <f t="shared" si="23"/>
        <v>9.063179281680868E-08</v>
      </c>
      <c r="L675" s="10">
        <f t="shared" si="24"/>
        <v>0.9999832392641245</v>
      </c>
      <c r="M675" s="10">
        <f>_xlfn.LOGNORM.DIST(J675,$I$2,$H$2,FALSE)</f>
        <v>8.563252946684631E-05</v>
      </c>
      <c r="N675" s="10">
        <f>_xlfn.LOGNORM.DIST(J675,$I$2,$H$2,TRUE)</f>
        <v>0.872188200885052</v>
      </c>
    </row>
    <row r="676" spans="10:14" ht="15">
      <c r="J676">
        <v>674</v>
      </c>
      <c r="K676" s="10">
        <f t="shared" si="23"/>
        <v>9.003396380758429E-08</v>
      </c>
      <c r="L676" s="10">
        <f t="shared" si="24"/>
        <v>0.9999833295966106</v>
      </c>
      <c r="M676" s="10">
        <f>_xlfn.LOGNORM.DIST(J676,$I$2,$H$2,FALSE)</f>
        <v>8.546569681408137E-05</v>
      </c>
      <c r="N676" s="10">
        <f>_xlfn.LOGNORM.DIST(J676,$I$2,$H$2,TRUE)</f>
        <v>0.872273749951632</v>
      </c>
    </row>
    <row r="677" spans="10:14" ht="15">
      <c r="J677">
        <v>675</v>
      </c>
      <c r="K677" s="10">
        <f t="shared" si="23"/>
        <v>8.944081917303539E-08</v>
      </c>
      <c r="L677" s="10">
        <f t="shared" si="24"/>
        <v>0.9999834193336136</v>
      </c>
      <c r="M677" s="10">
        <f>_xlfn.LOGNORM.DIST(J677,$I$2,$H$2,FALSE)</f>
        <v>8.529942155470835E-05</v>
      </c>
      <c r="N677" s="10">
        <f>_xlfn.LOGNORM.DIST(J677,$I$2,$H$2,TRUE)</f>
        <v>0.8723591324644778</v>
      </c>
    </row>
    <row r="678" spans="10:14" ht="15">
      <c r="J678">
        <v>676</v>
      </c>
      <c r="K678" s="10">
        <f t="shared" si="23"/>
        <v>8.885231627863071E-08</v>
      </c>
      <c r="L678" s="10">
        <f t="shared" si="24"/>
        <v>0.9999835084797962</v>
      </c>
      <c r="M678" s="10">
        <f>_xlfn.LOGNORM.DIST(J678,$I$2,$H$2,FALSE)</f>
        <v>8.513370103369774E-05</v>
      </c>
      <c r="N678" s="10">
        <f>_xlfn.LOGNORM.DIST(J678,$I$2,$H$2,TRUE)</f>
        <v>0.8724443489796541</v>
      </c>
    </row>
    <row r="679" spans="10:14" ht="15">
      <c r="J679">
        <v>677</v>
      </c>
      <c r="K679" s="10">
        <f t="shared" si="23"/>
        <v>8.826841293267918E-08</v>
      </c>
      <c r="L679" s="10">
        <f t="shared" si="24"/>
        <v>0.9999835970397792</v>
      </c>
      <c r="M679" s="10">
        <f>_xlfn.LOGNORM.DIST(J679,$I$2,$H$2,FALSE)</f>
        <v>8.496853261247134E-05</v>
      </c>
      <c r="N679" s="10">
        <f>_xlfn.LOGNORM.DIST(J679,$I$2,$H$2,TRUE)</f>
        <v>0.8725294000505783</v>
      </c>
    </row>
    <row r="680" spans="10:14" ht="15">
      <c r="J680">
        <v>678</v>
      </c>
      <c r="K680" s="10">
        <f t="shared" si="23"/>
        <v>8.768906738115889E-08</v>
      </c>
      <c r="L680" s="10">
        <f t="shared" si="24"/>
        <v>0.9999836850181414</v>
      </c>
      <c r="M680" s="10">
        <f>_xlfn.LOGNORM.DIST(J680,$I$2,$H$2,FALSE)</f>
        <v>8.48039136687763E-05</v>
      </c>
      <c r="N680" s="10">
        <f>_xlfn.LOGNORM.DIST(J680,$I$2,$H$2,TRUE)</f>
        <v>0.8726142862280378</v>
      </c>
    </row>
    <row r="681" spans="10:14" ht="15">
      <c r="J681">
        <v>679</v>
      </c>
      <c r="K681" s="10">
        <f t="shared" si="23"/>
        <v>8.711423830260239E-08</v>
      </c>
      <c r="L681" s="10">
        <f t="shared" si="24"/>
        <v>0.9999837724194195</v>
      </c>
      <c r="M681" s="10">
        <f>_xlfn.LOGNORM.DIST(J681,$I$2,$H$2,FALSE)</f>
        <v>8.463984159656176E-05</v>
      </c>
      <c r="N681" s="10">
        <f>_xlfn.LOGNORM.DIST(J681,$I$2,$H$2,TRUE)</f>
        <v>0.8726990080602062</v>
      </c>
    </row>
    <row r="682" spans="10:14" ht="15">
      <c r="J682">
        <v>680</v>
      </c>
      <c r="K682" s="10">
        <f t="shared" si="23"/>
        <v>8.65438848030622E-08</v>
      </c>
      <c r="L682" s="10">
        <f t="shared" si="24"/>
        <v>0.9999838592481098</v>
      </c>
      <c r="M682" s="10">
        <f>_xlfn.LOGNORM.DIST(J682,$I$2,$H$2,FALSE)</f>
        <v>8.447631380585452E-05</v>
      </c>
      <c r="N682" s="10">
        <f>_xlfn.LOGNORM.DIST(J682,$I$2,$H$2,TRUE)</f>
        <v>0.8727835660926581</v>
      </c>
    </row>
    <row r="683" spans="10:14" ht="15">
      <c r="J683">
        <v>681</v>
      </c>
      <c r="K683" s="10">
        <f t="shared" si="23"/>
        <v>8.59779664111271E-08</v>
      </c>
      <c r="L683" s="10">
        <f t="shared" si="24"/>
        <v>0.9999839455086675</v>
      </c>
      <c r="M683" s="10">
        <f>_xlfn.LOGNORM.DIST(J683,$I$2,$H$2,FALSE)</f>
        <v>8.431332772263721E-05</v>
      </c>
      <c r="N683" s="10">
        <f>_xlfn.LOGNORM.DIST(J683,$I$2,$H$2,TRUE)</f>
        <v>0.8728679608683868</v>
      </c>
    </row>
    <row r="684" spans="10:14" ht="15">
      <c r="J684">
        <v>682</v>
      </c>
      <c r="K684" s="10">
        <f t="shared" si="23"/>
        <v>8.541644307301445E-08</v>
      </c>
      <c r="L684" s="10">
        <f t="shared" si="24"/>
        <v>0.9999840312055076</v>
      </c>
      <c r="M684" s="10">
        <f>_xlfn.LOGNORM.DIST(J684,$I$2,$H$2,FALSE)</f>
        <v>8.415088078872745E-05</v>
      </c>
      <c r="N684" s="10">
        <f>_xlfn.LOGNORM.DIST(J684,$I$2,$H$2,TRUE)</f>
        <v>0.8729521929278196</v>
      </c>
    </row>
    <row r="685" spans="10:14" ht="15">
      <c r="J685">
        <v>683</v>
      </c>
      <c r="K685" s="10">
        <f t="shared" si="23"/>
        <v>8.485927514771958E-08</v>
      </c>
      <c r="L685" s="10">
        <f t="shared" si="24"/>
        <v>0.9999841163430054</v>
      </c>
      <c r="M685" s="10">
        <f>_xlfn.LOGNORM.DIST(J685,$I$2,$H$2,FALSE)</f>
        <v>8.398897046165698E-05</v>
      </c>
      <c r="N685" s="10">
        <f>_xlfn.LOGNORM.DIST(J685,$I$2,$H$2,TRUE)</f>
        <v>0.8730362628088331</v>
      </c>
    </row>
    <row r="686" spans="10:14" ht="15">
      <c r="J686">
        <v>684</v>
      </c>
      <c r="K686" s="10">
        <f t="shared" si="23"/>
        <v>8.43064234022312E-08</v>
      </c>
      <c r="L686" s="10">
        <f t="shared" si="24"/>
        <v>0.9999842009254967</v>
      </c>
      <c r="M686" s="10">
        <f>_xlfn.LOGNORM.DIST(J686,$I$2,$H$2,FALSE)</f>
        <v>8.38275942145547E-05</v>
      </c>
      <c r="N686" s="10">
        <f>_xlfn.LOGNORM.DIST(J686,$I$2,$H$2,TRUE)</f>
        <v>0.8731201710467693</v>
      </c>
    </row>
    <row r="687" spans="10:14" ht="15">
      <c r="J687">
        <v>685</v>
      </c>
      <c r="K687" s="10">
        <f t="shared" si="23"/>
        <v>8.375784900680303E-08</v>
      </c>
      <c r="L687" s="10">
        <f t="shared" si="24"/>
        <v>0.999984284957278</v>
      </c>
      <c r="M687" s="10">
        <f>_xlfn.LOGNORM.DIST(J687,$I$2,$H$2,FALSE)</f>
        <v>8.366674953602573E-05</v>
      </c>
      <c r="N687" s="10">
        <f>_xlfn.LOGNORM.DIST(J687,$I$2,$H$2,TRUE)</f>
        <v>0.8732039181744515</v>
      </c>
    </row>
    <row r="688" spans="10:14" ht="15">
      <c r="J688">
        <v>686</v>
      </c>
      <c r="K688" s="10">
        <f t="shared" si="23"/>
        <v>8.321351353029613E-08</v>
      </c>
      <c r="L688" s="10">
        <f t="shared" si="24"/>
        <v>0.9999843684426076</v>
      </c>
      <c r="M688" s="10">
        <f>_xlfn.LOGNORM.DIST(J688,$I$2,$H$2,FALSE)</f>
        <v>8.35064339300376E-05</v>
      </c>
      <c r="N688" s="10">
        <f>_xlfn.LOGNORM.DIST(J688,$I$2,$H$2,TRUE)</f>
        <v>0.8732875047221987</v>
      </c>
    </row>
    <row r="689" spans="10:14" ht="15">
      <c r="J689">
        <v>687</v>
      </c>
      <c r="K689" s="10">
        <f t="shared" si="23"/>
        <v>8.267337893557074E-08</v>
      </c>
      <c r="L689" s="10">
        <f t="shared" si="24"/>
        <v>0.9999844513857054</v>
      </c>
      <c r="M689" s="10">
        <f>_xlfn.LOGNORM.DIST(J689,$I$2,$H$2,FALSE)</f>
        <v>8.334664491580282E-05</v>
      </c>
      <c r="N689" s="10">
        <f>_xlfn.LOGNORM.DIST(J689,$I$2,$H$2,TRUE)</f>
        <v>0.873370931217842</v>
      </c>
    </row>
    <row r="690" spans="10:14" ht="15">
      <c r="J690">
        <v>688</v>
      </c>
      <c r="K690" s="10">
        <f t="shared" si="23"/>
        <v>8.21374075749427E-08</v>
      </c>
      <c r="L690" s="10">
        <f t="shared" si="24"/>
        <v>0.9999845337907532</v>
      </c>
      <c r="M690" s="10">
        <f>_xlfn.LOGNORM.DIST(J690,$I$2,$H$2,FALSE)</f>
        <v>8.318738002766459E-05</v>
      </c>
      <c r="N690" s="10">
        <f>_xlfn.LOGNORM.DIST(J690,$I$2,$H$2,TRUE)</f>
        <v>0.873454198186739</v>
      </c>
    </row>
    <row r="691" spans="10:14" ht="15">
      <c r="J691">
        <v>689</v>
      </c>
      <c r="K691" s="10">
        <f t="shared" si="23"/>
        <v>8.160556218569854E-08</v>
      </c>
      <c r="L691" s="10">
        <f t="shared" si="24"/>
        <v>0.9999846156618959</v>
      </c>
      <c r="M691" s="10">
        <f>_xlfn.LOGNORM.DIST(J691,$I$2,$H$2,FALSE)</f>
        <v>8.302863681498305E-05</v>
      </c>
      <c r="N691" s="10">
        <f>_xlfn.LOGNORM.DIST(J691,$I$2,$H$2,TRUE)</f>
        <v>0.873537306151789</v>
      </c>
    </row>
    <row r="692" spans="10:14" ht="15">
      <c r="J692">
        <v>690</v>
      </c>
      <c r="K692" s="10">
        <f t="shared" si="23"/>
        <v>8.107780588566785E-08</v>
      </c>
      <c r="L692" s="10">
        <f t="shared" si="24"/>
        <v>0.9999846970032407</v>
      </c>
      <c r="M692" s="10">
        <f>_xlfn.LOGNORM.DIST(J692,$I$2,$H$2,FALSE)</f>
        <v>8.287041284202322E-05</v>
      </c>
      <c r="N692" s="10">
        <f>_xlfn.LOGNORM.DIST(J692,$I$2,$H$2,TRUE)</f>
        <v>0.8736202556334486</v>
      </c>
    </row>
    <row r="693" spans="10:14" ht="15">
      <c r="J693">
        <v>691</v>
      </c>
      <c r="K693" s="10">
        <f t="shared" si="23"/>
        <v>8.055410216884642E-08</v>
      </c>
      <c r="L693" s="10">
        <f t="shared" si="24"/>
        <v>0.9999847778188585</v>
      </c>
      <c r="M693" s="10">
        <f>_xlfn.LOGNORM.DIST(J693,$I$2,$H$2,FALSE)</f>
        <v>8.271270568784262E-05</v>
      </c>
      <c r="N693" s="10">
        <f>_xlfn.LOGNORM.DIST(J693,$I$2,$H$2,TRUE)</f>
        <v>0.8737030471497458</v>
      </c>
    </row>
    <row r="694" spans="10:14" ht="15">
      <c r="J694">
        <v>692</v>
      </c>
      <c r="K694" s="10">
        <f t="shared" si="23"/>
        <v>8.003441490108468E-08</v>
      </c>
      <c r="L694" s="10">
        <f t="shared" si="24"/>
        <v>0.9999848581127838</v>
      </c>
      <c r="M694" s="10">
        <f>_xlfn.LOGNORM.DIST(J694,$I$2,$H$2,FALSE)</f>
        <v>8.255551294618002E-05</v>
      </c>
      <c r="N694" s="10">
        <f>_xlfn.LOGNORM.DIST(J694,$I$2,$H$2,TRUE)</f>
        <v>0.873785681216295</v>
      </c>
    </row>
    <row r="695" spans="10:14" ht="15">
      <c r="J695">
        <v>693</v>
      </c>
      <c r="K695" s="10">
        <f t="shared" si="23"/>
        <v>7.951870831582616E-08</v>
      </c>
      <c r="L695" s="10">
        <f t="shared" si="24"/>
        <v>0.9999849378890152</v>
      </c>
      <c r="M695" s="10">
        <f>_xlfn.LOGNORM.DIST(J695,$I$2,$H$2,FALSE)</f>
        <v>8.239883222534763E-05</v>
      </c>
      <c r="N695" s="10">
        <f>_xlfn.LOGNORM.DIST(J695,$I$2,$H$2,TRUE)</f>
        <v>0.8738681583463116</v>
      </c>
    </row>
    <row r="696" spans="10:14" ht="15">
      <c r="J696">
        <v>694</v>
      </c>
      <c r="K696" s="10">
        <f t="shared" si="23"/>
        <v>7.900694700989704E-08</v>
      </c>
      <c r="L696" s="10">
        <f t="shared" si="24"/>
        <v>0.9999850171515156</v>
      </c>
      <c r="M696" s="10">
        <f>_xlfn.LOGNORM.DIST(J696,$I$2,$H$2,FALSE)</f>
        <v>8.224266114812062E-05</v>
      </c>
      <c r="N696" s="10">
        <f>_xlfn.LOGNORM.DIST(J696,$I$2,$H$2,TRUE)</f>
        <v>0.8739504790506267</v>
      </c>
    </row>
    <row r="697" spans="10:14" ht="15">
      <c r="J697">
        <v>695</v>
      </c>
      <c r="K697" s="10">
        <f t="shared" si="23"/>
        <v>7.849909593935871E-08</v>
      </c>
      <c r="L697" s="10">
        <f t="shared" si="24"/>
        <v>0.9999850959042126</v>
      </c>
      <c r="M697" s="10">
        <f>_xlfn.LOGNORM.DIST(J697,$I$2,$H$2,FALSE)</f>
        <v>8.208699735163E-05</v>
      </c>
      <c r="N697" s="10">
        <f>_xlfn.LOGNORM.DIST(J697,$I$2,$H$2,TRUE)</f>
        <v>0.8740326438377013</v>
      </c>
    </row>
    <row r="698" spans="10:14" ht="15">
      <c r="J698">
        <v>696</v>
      </c>
      <c r="K698" s="10">
        <f t="shared" si="23"/>
        <v>7.799512041540091E-08</v>
      </c>
      <c r="L698" s="10">
        <f t="shared" si="24"/>
        <v>0.9999851741509993</v>
      </c>
      <c r="M698" s="10">
        <f>_xlfn.LOGNORM.DIST(J698,$I$2,$H$2,FALSE)</f>
        <v>8.193183848725646E-05</v>
      </c>
      <c r="N698" s="10">
        <f>_xlfn.LOGNORM.DIST(J698,$I$2,$H$2,TRUE)</f>
        <v>0.8741146532136406</v>
      </c>
    </row>
    <row r="699" spans="10:14" ht="15">
      <c r="J699">
        <v>697</v>
      </c>
      <c r="K699" s="10">
        <f t="shared" si="23"/>
        <v>7.74949861002982E-08</v>
      </c>
      <c r="L699" s="10">
        <f t="shared" si="24"/>
        <v>0.9999852518957338</v>
      </c>
      <c r="M699" s="10">
        <f>_xlfn.LOGNORM.DIST(J699,$I$2,$H$2,FALSE)</f>
        <v>8.177718222052365E-05</v>
      </c>
      <c r="N699" s="10">
        <f>_xlfn.LOGNORM.DIST(J699,$I$2,$H$2,TRUE)</f>
        <v>0.8741965076822081</v>
      </c>
    </row>
    <row r="700" spans="10:14" ht="15">
      <c r="J700">
        <v>698</v>
      </c>
      <c r="K700" s="10">
        <f t="shared" si="23"/>
        <v>7.699865900341139E-08</v>
      </c>
      <c r="L700" s="10">
        <f t="shared" si="24"/>
        <v>0.9999853291422405</v>
      </c>
      <c r="M700" s="10">
        <f>_xlfn.LOGNORM.DIST(J700,$I$2,$H$2,FALSE)</f>
        <v>8.162302623099291E-05</v>
      </c>
      <c r="N700" s="10">
        <f>_xlfn.LOGNORM.DIST(J700,$I$2,$H$2,TRUE)</f>
        <v>0.8742782077448404</v>
      </c>
    </row>
    <row r="701" spans="10:14" ht="15">
      <c r="J701">
        <v>699</v>
      </c>
      <c r="K701" s="10">
        <f t="shared" si="23"/>
        <v>7.650610547723956E-08</v>
      </c>
      <c r="L701" s="10">
        <f t="shared" si="24"/>
        <v>0.9999854058943097</v>
      </c>
      <c r="M701" s="10">
        <f>_xlfn.LOGNORM.DIST(J701,$I$2,$H$2,FALSE)</f>
        <v>8.146936821216055E-05</v>
      </c>
      <c r="N701" s="10">
        <f>_xlfn.LOGNORM.DIST(J701,$I$2,$H$2,TRUE)</f>
        <v>0.8743597539006602</v>
      </c>
    </row>
    <row r="702" spans="10:14" ht="15">
      <c r="J702">
        <v>700</v>
      </c>
      <c r="K702" s="10">
        <f t="shared" si="23"/>
        <v>7.601729221352564E-08</v>
      </c>
      <c r="L702" s="10">
        <f t="shared" si="24"/>
        <v>0.9999854821556983</v>
      </c>
      <c r="M702" s="10">
        <f>_xlfn.LOGNORM.DIST(J702,$I$2,$H$2,FALSE)</f>
        <v>8.131620587135434E-05</v>
      </c>
      <c r="N702" s="10">
        <f>_xlfn.LOGNORM.DIST(J702,$I$2,$H$2,TRUE)</f>
        <v>0.8744411466464906</v>
      </c>
    </row>
    <row r="703" spans="10:14" ht="15">
      <c r="J703">
        <v>701</v>
      </c>
      <c r="K703" s="10">
        <f t="shared" si="23"/>
        <v>7.553218623940745E-08</v>
      </c>
      <c r="L703" s="10">
        <f t="shared" si="24"/>
        <v>0.9999855579301299</v>
      </c>
      <c r="M703" s="10">
        <f>_xlfn.LOGNORM.DIST(J703,$I$2,$H$2,FALSE)</f>
        <v>8.116353692963053E-05</v>
      </c>
      <c r="N703" s="10">
        <f>_xlfn.LOGNORM.DIST(J703,$I$2,$H$2,TRUE)</f>
        <v>0.8745223864768692</v>
      </c>
    </row>
    <row r="704" spans="10:14" ht="15">
      <c r="J704">
        <v>702</v>
      </c>
      <c r="K704" s="10">
        <f t="shared" si="23"/>
        <v>7.505075491361966E-08</v>
      </c>
      <c r="L704" s="10">
        <f t="shared" si="24"/>
        <v>0.9999856332212956</v>
      </c>
      <c r="M704" s="10">
        <f>_xlfn.LOGNORM.DIST(J704,$I$2,$H$2,FALSE)</f>
        <v>8.101135912167347E-05</v>
      </c>
      <c r="N704" s="10">
        <f>_xlfn.LOGNORM.DIST(J704,$I$2,$H$2,TRUE)</f>
        <v>0.8746034738840609</v>
      </c>
    </row>
    <row r="705" spans="10:14" ht="15">
      <c r="J705">
        <v>703</v>
      </c>
      <c r="K705" s="10">
        <f t="shared" si="23"/>
        <v>7.457296592274253E-08</v>
      </c>
      <c r="L705" s="10">
        <f t="shared" si="24"/>
        <v>0.9999857080328538</v>
      </c>
      <c r="M705" s="10">
        <f>_xlfn.LOGNORM.DIST(J705,$I$2,$H$2,FALSE)</f>
        <v>8.085967019569438E-05</v>
      </c>
      <c r="N705" s="10">
        <f>_xlfn.LOGNORM.DIST(J705,$I$2,$H$2,TRUE)</f>
        <v>0.874684409358073</v>
      </c>
    </row>
    <row r="706" spans="10:14" ht="15">
      <c r="J706">
        <v>704</v>
      </c>
      <c r="K706" s="10">
        <f t="shared" si="23"/>
        <v>7.409878727749803E-08</v>
      </c>
      <c r="L706" s="10">
        <f t="shared" si="24"/>
        <v>0.9999857823684308</v>
      </c>
      <c r="M706" s="10">
        <f>_xlfn.LOGNORM.DIST(J706,$I$2,$H$2,FALSE)</f>
        <v>8.070846791333402E-05</v>
      </c>
      <c r="N706" s="10">
        <f>_xlfn.LOGNORM.DIST(J706,$I$2,$H$2,TRUE)</f>
        <v>0.8747651933866668</v>
      </c>
    </row>
    <row r="707" spans="10:14" ht="15">
      <c r="J707">
        <v>705</v>
      </c>
      <c r="K707" s="10">
        <f t="shared" si="23"/>
        <v>7.362818730909212E-08</v>
      </c>
      <c r="L707" s="10">
        <f t="shared" si="24"/>
        <v>0.9999858562316213</v>
      </c>
      <c r="M707" s="10">
        <f>_xlfn.LOGNORM.DIST(J707,$I$2,$H$2,FALSE)</f>
        <v>8.055775004956023E-05</v>
      </c>
      <c r="N707" s="10">
        <f>_xlfn.LOGNORM.DIST(J707,$I$2,$H$2,TRUE)</f>
        <v>0.8748458264553725</v>
      </c>
    </row>
    <row r="708" spans="10:14" ht="15">
      <c r="J708">
        <v>706</v>
      </c>
      <c r="K708" s="10">
        <f t="shared" si="23"/>
        <v>7.316113466560458E-08</v>
      </c>
      <c r="L708" s="10">
        <f t="shared" si="24"/>
        <v>0.999985929625988</v>
      </c>
      <c r="M708" s="10">
        <f>_xlfn.LOGNORM.DIST(J708,$I$2,$H$2,FALSE)</f>
        <v>8.040751439257379E-05</v>
      </c>
      <c r="N708" s="10">
        <f>_xlfn.LOGNORM.DIST(J708,$I$2,$H$2,TRUE)</f>
        <v>0.8749263090475013</v>
      </c>
    </row>
    <row r="709" spans="10:14" ht="15">
      <c r="J709">
        <v>707</v>
      </c>
      <c r="K709" s="10">
        <f t="shared" si="23"/>
        <v>7.269759830842071E-08</v>
      </c>
      <c r="L709" s="10">
        <f t="shared" si="24"/>
        <v>0.9999860025550626</v>
      </c>
      <c r="M709" s="10">
        <f>_xlfn.LOGNORM.DIST(J709,$I$2,$H$2,FALSE)</f>
        <v>8.025775874370991E-05</v>
      </c>
      <c r="N709" s="10">
        <f>_xlfn.LOGNORM.DIST(J709,$I$2,$H$2,TRUE)</f>
        <v>0.8750066416441602</v>
      </c>
    </row>
    <row r="710" spans="10:14" ht="15">
      <c r="J710">
        <v>708</v>
      </c>
      <c r="K710" s="10">
        <f t="shared" si="23"/>
        <v>7.223754750871282E-08</v>
      </c>
      <c r="L710" s="10">
        <f t="shared" si="24"/>
        <v>0.9999860750223464</v>
      </c>
      <c r="M710" s="10">
        <f>_xlfn.LOGNORM.DIST(J710,$I$2,$H$2,FALSE)</f>
        <v>8.010848091734177E-05</v>
      </c>
      <c r="N710" s="10">
        <f>_xlfn.LOGNORM.DIST(J710,$I$2,$H$2,TRUE)</f>
        <v>0.8750868247242628</v>
      </c>
    </row>
    <row r="711" spans="10:14" ht="15">
      <c r="J711">
        <v>709</v>
      </c>
      <c r="K711" s="10">
        <f t="shared" si="23"/>
        <v>7.178095184395885E-08</v>
      </c>
      <c r="L711" s="10">
        <f t="shared" si="24"/>
        <v>0.9999861470313094</v>
      </c>
      <c r="M711" s="10">
        <f>_xlfn.LOGNORM.DIST(J711,$I$2,$H$2,FALSE)</f>
        <v>7.995967874078613E-05</v>
      </c>
      <c r="N711" s="10">
        <f>_xlfn.LOGNORM.DIST(J711,$I$2,$H$2,TRUE)</f>
        <v>0.8751668587645446</v>
      </c>
    </row>
    <row r="712" spans="10:14" ht="15">
      <c r="J712">
        <v>710</v>
      </c>
      <c r="K712" s="10">
        <f t="shared" si="23"/>
        <v>7.132778119451183E-08</v>
      </c>
      <c r="L712" s="10">
        <f t="shared" si="24"/>
        <v>0.9999862185853917</v>
      </c>
      <c r="M712" s="10">
        <f>_xlfn.LOGNORM.DIST(J712,$I$2,$H$2,FALSE)</f>
        <v>7.981135005420878E-05</v>
      </c>
      <c r="N712" s="10">
        <f>_xlfn.LOGNORM.DIST(J712,$I$2,$H$2,TRUE)</f>
        <v>0.8752467442395742</v>
      </c>
    </row>
    <row r="713" spans="10:14" ht="15">
      <c r="J713">
        <v>711</v>
      </c>
      <c r="K713" s="10">
        <f t="shared" si="23"/>
        <v>7.087800574020644E-08</v>
      </c>
      <c r="L713" s="10">
        <f t="shared" si="24"/>
        <v>0.9999862896880035</v>
      </c>
      <c r="M713" s="10">
        <f>_xlfn.LOGNORM.DIST(J713,$I$2,$H$2,FALSE)</f>
        <v>7.966349271053014E-05</v>
      </c>
      <c r="N713" s="10">
        <f>_xlfn.LOGNORM.DIST(J713,$I$2,$H$2,TRUE)</f>
        <v>0.8753264816217671</v>
      </c>
    </row>
    <row r="714" spans="10:14" ht="15">
      <c r="J714">
        <v>712</v>
      </c>
      <c r="K714" s="10">
        <f t="shared" si="23"/>
        <v>7.043159595700991E-08</v>
      </c>
      <c r="L714" s="10">
        <f t="shared" si="24"/>
        <v>0.9999863603425251</v>
      </c>
      <c r="M714" s="10">
        <f>_xlfn.LOGNORM.DIST(J714,$I$2,$H$2,FALSE)</f>
        <v>7.951610457533356E-05</v>
      </c>
      <c r="N714" s="10">
        <f>_xlfn.LOGNORM.DIST(J714,$I$2,$H$2,TRUE)</f>
        <v>0.8754060713813979</v>
      </c>
    </row>
    <row r="715" spans="10:14" ht="15">
      <c r="J715">
        <v>713</v>
      </c>
      <c r="K715" s="10">
        <f t="shared" si="23"/>
        <v>6.998852261371618E-08</v>
      </c>
      <c r="L715" s="10">
        <f t="shared" si="24"/>
        <v>0.9999864305523076</v>
      </c>
      <c r="M715" s="10">
        <f>_xlfn.LOGNORM.DIST(J715,$I$2,$H$2,FALSE)</f>
        <v>7.936918352677271E-05</v>
      </c>
      <c r="N715" s="10">
        <f>_xlfn.LOGNORM.DIST(J715,$I$2,$H$2,TRUE)</f>
        <v>0.8754855139866132</v>
      </c>
    </row>
    <row r="716" spans="10:14" ht="15">
      <c r="J716">
        <v>714</v>
      </c>
      <c r="K716" s="10">
        <f t="shared" si="23"/>
        <v>6.954875676867717E-08</v>
      </c>
      <c r="L716" s="10">
        <f t="shared" si="24"/>
        <v>0.9999865003206728</v>
      </c>
      <c r="M716" s="10">
        <f>_xlfn.LOGNORM.DIST(J716,$I$2,$H$2,FALSE)</f>
        <v>7.92227274554809E-05</v>
      </c>
      <c r="N716" s="10">
        <f>_xlfn.LOGNORM.DIST(J716,$I$2,$H$2,TRUE)</f>
        <v>0.8755648099034439</v>
      </c>
    </row>
    <row r="717" spans="10:14" ht="15">
      <c r="J717">
        <v>715</v>
      </c>
      <c r="K717" s="10">
        <f t="shared" si="23"/>
        <v>6.911226976657944E-08</v>
      </c>
      <c r="L717" s="10">
        <f t="shared" si="24"/>
        <v>0.999986569650914</v>
      </c>
      <c r="M717" s="10">
        <f>_xlfn.LOGNORM.DIST(J717,$I$2,$H$2,FALSE)</f>
        <v>7.907673426447958E-05</v>
      </c>
      <c r="N717" s="10">
        <f>_xlfn.LOGNORM.DIST(J717,$I$2,$H$2,TRUE)</f>
        <v>0.8756439595958175</v>
      </c>
    </row>
    <row r="718" spans="10:14" ht="15">
      <c r="J718">
        <v>716</v>
      </c>
      <c r="K718" s="10">
        <f t="shared" si="23"/>
        <v>6.867903323525519E-08</v>
      </c>
      <c r="L718" s="10">
        <f t="shared" si="24"/>
        <v>0.9999866385462959</v>
      </c>
      <c r="M718" s="10">
        <f>_xlfn.LOGNORM.DIST(J718,$I$2,$H$2,FALSE)</f>
        <v>7.893120186909004E-05</v>
      </c>
      <c r="N718" s="10">
        <f>_xlfn.LOGNORM.DIST(J718,$I$2,$H$2,TRUE)</f>
        <v>0.8757229635255711</v>
      </c>
    </row>
    <row r="719" spans="10:14" ht="15">
      <c r="J719">
        <v>717</v>
      </c>
      <c r="K719" s="10">
        <f t="shared" si="23"/>
        <v>6.824901908254005E-08</v>
      </c>
      <c r="L719" s="10">
        <f t="shared" si="24"/>
        <v>0.9999867070100547</v>
      </c>
      <c r="M719" s="10">
        <f>_xlfn.LOGNORM.DIST(J719,$I$2,$H$2,FALSE)</f>
        <v>7.878612819684347E-05</v>
      </c>
      <c r="N719" s="10">
        <f>_xlfn.LOGNORM.DIST(J719,$I$2,$H$2,TRUE)</f>
        <v>0.8758018221524633</v>
      </c>
    </row>
    <row r="720" spans="10:14" ht="15">
      <c r="J720">
        <v>718</v>
      </c>
      <c r="K720" s="10">
        <f t="shared" si="23"/>
        <v>6.782219949316036E-08</v>
      </c>
      <c r="L720" s="10">
        <f t="shared" si="24"/>
        <v>0.9999867750453989</v>
      </c>
      <c r="M720" s="10">
        <f>_xlfn.LOGNORM.DIST(J720,$I$2,$H$2,FALSE)</f>
        <v>7.864151118739353E-05</v>
      </c>
      <c r="N720" s="10">
        <f>_xlfn.LOGNORM.DIST(J720,$I$2,$H$2,TRUE)</f>
        <v>0.8758805359341857</v>
      </c>
    </row>
    <row r="721" spans="10:14" ht="15">
      <c r="J721">
        <v>719</v>
      </c>
      <c r="K721" s="10">
        <f t="shared" si="23"/>
        <v>6.739854692566721E-08</v>
      </c>
      <c r="L721" s="10">
        <f t="shared" si="24"/>
        <v>0.9999868426555093</v>
      </c>
      <c r="M721" s="10">
        <f>_xlfn.LOGNORM.DIST(J721,$I$2,$H$2,FALSE)</f>
        <v>7.849734879242889E-05</v>
      </c>
      <c r="N721" s="10">
        <f>_xlfn.LOGNORM.DIST(J721,$I$2,$H$2,TRUE)</f>
        <v>0.8759591053263761</v>
      </c>
    </row>
    <row r="722" spans="10:14" ht="15">
      <c r="J722">
        <v>720</v>
      </c>
      <c r="K722" s="10">
        <f t="shared" si="23"/>
        <v>6.697803410940497E-08</v>
      </c>
      <c r="L722" s="10">
        <f t="shared" si="24"/>
        <v>0.9999869098435393</v>
      </c>
      <c r="M722" s="10">
        <f>_xlfn.LOGNORM.DIST(J722,$I$2,$H$2,FALSE)</f>
        <v>7.835363897558697E-05</v>
      </c>
      <c r="N722" s="10">
        <f>_xlfn.LOGNORM.DIST(J722,$I$2,$H$2,TRUE)</f>
        <v>0.8760375307826298</v>
      </c>
    </row>
    <row r="723" spans="10:14" ht="15">
      <c r="J723">
        <v>721</v>
      </c>
      <c r="K723" s="10">
        <f t="shared" si="23"/>
        <v>6.656063404151515E-08</v>
      </c>
      <c r="L723" s="10">
        <f t="shared" si="24"/>
        <v>0.9999869766126152</v>
      </c>
      <c r="M723" s="10">
        <f>_xlfn.LOGNORM.DIST(J723,$I$2,$H$2,FALSE)</f>
        <v>7.821037971236677E-05</v>
      </c>
      <c r="N723" s="10">
        <f>_xlfn.LOGNORM.DIST(J723,$I$2,$H$2,TRUE)</f>
        <v>0.8761158127545117</v>
      </c>
    </row>
    <row r="724" spans="10:14" ht="15">
      <c r="J724">
        <v>722</v>
      </c>
      <c r="K724" s="10">
        <f t="shared" si="23"/>
        <v>6.614631998398213E-08</v>
      </c>
      <c r="L724" s="10">
        <f t="shared" si="24"/>
        <v>0.9999870429658361</v>
      </c>
      <c r="M724" s="10">
        <f>_xlfn.LOGNORM.DIST(J724,$I$2,$H$2,FALSE)</f>
        <v>7.806756899004528E-05</v>
      </c>
      <c r="N724" s="10">
        <f>_xlfn.LOGNORM.DIST(J724,$I$2,$H$2,TRUE)</f>
        <v>0.876193951691568</v>
      </c>
    </row>
    <row r="725" spans="10:14" ht="15">
      <c r="J725">
        <v>723</v>
      </c>
      <c r="K725" s="10">
        <f t="shared" si="23"/>
        <v>6.573506546070651E-08</v>
      </c>
      <c r="L725" s="10">
        <f t="shared" si="24"/>
        <v>0.999987108906275</v>
      </c>
      <c r="M725" s="10">
        <f>_xlfn.LOGNORM.DIST(J725,$I$2,$H$2,FALSE)</f>
        <v>7.792520480759213E-05</v>
      </c>
      <c r="N725" s="10">
        <f>_xlfn.LOGNORM.DIST(J725,$I$2,$H$2,TRUE)</f>
        <v>0.8762719480413382</v>
      </c>
    </row>
    <row r="726" spans="10:14" ht="15">
      <c r="J726">
        <v>724</v>
      </c>
      <c r="K726" s="10">
        <f t="shared" si="23"/>
        <v>6.532684425462794E-08</v>
      </c>
      <c r="L726" s="10">
        <f t="shared" si="24"/>
        <v>0.999987174436978</v>
      </c>
      <c r="M726" s="10">
        <f>_xlfn.LOGNORM.DIST(J726,$I$2,$H$2,FALSE)</f>
        <v>7.778328517558695E-05</v>
      </c>
      <c r="N726" s="10">
        <f>_xlfn.LOGNORM.DIST(J726,$I$2,$H$2,TRUE)</f>
        <v>0.8763498022493665</v>
      </c>
    </row>
    <row r="727" spans="10:14" ht="15">
      <c r="J727">
        <v>725</v>
      </c>
      <c r="K727" s="10">
        <f t="shared" si="23"/>
        <v>6.492163040486761E-08</v>
      </c>
      <c r="L727" s="10">
        <f t="shared" si="24"/>
        <v>0.9999872395609659</v>
      </c>
      <c r="M727" s="10">
        <f>_xlfn.LOGNORM.DIST(J727,$I$2,$H$2,FALSE)</f>
        <v>7.764180811613469E-05</v>
      </c>
      <c r="N727" s="10">
        <f>_xlfn.LOGNORM.DIST(J727,$I$2,$H$2,TRUE)</f>
        <v>0.8764275147592135</v>
      </c>
    </row>
    <row r="728" spans="10:14" ht="15">
      <c r="J728">
        <v>726</v>
      </c>
      <c r="K728" s="10">
        <f t="shared" si="23"/>
        <v>6.451939820391807E-08</v>
      </c>
      <c r="L728" s="10">
        <f t="shared" si="24"/>
        <v>0.9999873042812327</v>
      </c>
      <c r="M728" s="10">
        <f>_xlfn.LOGNORM.DIST(J728,$I$2,$H$2,FALSE)</f>
        <v>7.75007716627853E-05</v>
      </c>
      <c r="N728" s="10">
        <f>_xlfn.LOGNORM.DIST(J728,$I$2,$H$2,TRUE)</f>
        <v>0.8765050860124673</v>
      </c>
    </row>
    <row r="729" spans="10:14" ht="15">
      <c r="J729">
        <v>727</v>
      </c>
      <c r="K729" s="10">
        <f t="shared" si="23"/>
        <v>6.412012219486015E-08</v>
      </c>
      <c r="L729" s="10">
        <f t="shared" si="24"/>
        <v>0.9999873686007477</v>
      </c>
      <c r="M729" s="10">
        <f>_xlfn.LOGNORM.DIST(J729,$I$2,$H$2,FALSE)</f>
        <v>7.736017386045081E-05</v>
      </c>
      <c r="N729" s="10">
        <f>_xlfn.LOGNORM.DIST(J729,$I$2,$H$2,TRUE)</f>
        <v>0.8765825164487558</v>
      </c>
    </row>
    <row r="730" spans="10:14" ht="15">
      <c r="J730">
        <v>728</v>
      </c>
      <c r="K730" s="10">
        <f t="shared" si="23"/>
        <v>6.372377716861703E-08</v>
      </c>
      <c r="L730" s="10">
        <f t="shared" si="24"/>
        <v>0.9999874325224541</v>
      </c>
      <c r="M730" s="10">
        <f>_xlfn.LOGNORM.DIST(J730,$I$2,$H$2,FALSE)</f>
        <v>7.722001276532506E-05</v>
      </c>
      <c r="N730" s="10">
        <f>_xlfn.LOGNORM.DIST(J730,$I$2,$H$2,TRUE)</f>
        <v>0.8766598065057571</v>
      </c>
    </row>
    <row r="731" spans="10:14" ht="15">
      <c r="J731">
        <v>729</v>
      </c>
      <c r="K731" s="10">
        <f t="shared" si="23"/>
        <v>6.333033816124264E-08</v>
      </c>
      <c r="L731" s="10">
        <f t="shared" si="24"/>
        <v>0.9999874960492707</v>
      </c>
      <c r="M731" s="10">
        <f>_xlfn.LOGNORM.DIST(J731,$I$2,$H$2,FALSE)</f>
        <v>7.70802864448028E-05</v>
      </c>
      <c r="N731" s="10">
        <f>_xlfn.LOGNORM.DIST(J731,$I$2,$H$2,TRUE)</f>
        <v>0.8767369566192112</v>
      </c>
    </row>
    <row r="732" spans="10:14" ht="15">
      <c r="J732">
        <v>730</v>
      </c>
      <c r="K732" s="10">
        <f t="shared" si="23"/>
        <v>6.293978045123747E-08</v>
      </c>
      <c r="L732" s="10">
        <f t="shared" si="24"/>
        <v>0.9999875591840909</v>
      </c>
      <c r="M732" s="10">
        <f>_xlfn.LOGNORM.DIST(J732,$I$2,$H$2,FALSE)</f>
        <v>7.694099297740185E-05</v>
      </c>
      <c r="N732" s="10">
        <f>_xlfn.LOGNORM.DIST(J732,$I$2,$H$2,TRUE)</f>
        <v>0.876813967222931</v>
      </c>
    </row>
    <row r="733" spans="10:14" ht="15">
      <c r="J733">
        <v>731</v>
      </c>
      <c r="K733" s="10">
        <f t="shared" si="23"/>
        <v>6.255207955690448E-08</v>
      </c>
      <c r="L733" s="10">
        <f t="shared" si="24"/>
        <v>0.9999876219297839</v>
      </c>
      <c r="M733" s="10">
        <f>_xlfn.LOGNORM.DIST(J733,$I$2,$H$2,FALSE)</f>
        <v>7.680213045268254E-05</v>
      </c>
      <c r="N733" s="10">
        <f>_xlfn.LOGNORM.DIST(J733,$I$2,$H$2,TRUE)</f>
        <v>0.8768908387488136</v>
      </c>
    </row>
    <row r="734" spans="10:14" ht="15">
      <c r="J734">
        <v>732</v>
      </c>
      <c r="K734" s="10">
        <f t="shared" si="23"/>
        <v>6.216721123373193E-08</v>
      </c>
      <c r="L734" s="10">
        <f t="shared" si="24"/>
        <v>0.9999876842891942</v>
      </c>
      <c r="M734" s="10">
        <f>_xlfn.LOGNORM.DIST(J734,$I$2,$H$2,FALSE)</f>
        <v>7.666369697116955E-05</v>
      </c>
      <c r="N734" s="10">
        <f>_xlfn.LOGNORM.DIST(J734,$I$2,$H$2,TRUE)</f>
        <v>0.8769675716268507</v>
      </c>
    </row>
    <row r="735" spans="10:14" ht="15">
      <c r="J735">
        <v>733</v>
      </c>
      <c r="K735" s="10">
        <f t="shared" si="23"/>
        <v>6.178515147180967E-08</v>
      </c>
      <c r="L735" s="10">
        <f t="shared" si="24"/>
        <v>0.9999877462651425</v>
      </c>
      <c r="M735" s="10">
        <f>_xlfn.LOGNORM.DIST(J735,$I$2,$H$2,FALSE)</f>
        <v>7.652569064427613E-05</v>
      </c>
      <c r="N735" s="10">
        <f>_xlfn.LOGNORM.DIST(J735,$I$2,$H$2,TRUE)</f>
        <v>0.8770441662851406</v>
      </c>
    </row>
    <row r="736" spans="10:14" ht="15">
      <c r="J736">
        <v>734</v>
      </c>
      <c r="K736" s="10">
        <f t="shared" si="23"/>
        <v>6.14058764932782E-08</v>
      </c>
      <c r="L736" s="10">
        <f t="shared" si="24"/>
        <v>0.9999878078604254</v>
      </c>
      <c r="M736" s="10">
        <f>_xlfn.LOGNORM.DIST(J736,$I$2,$H$2,FALSE)</f>
        <v>7.638810959422545E-05</v>
      </c>
      <c r="N736" s="10">
        <f>_xlfn.LOGNORM.DIST(J736,$I$2,$H$2,TRUE)</f>
        <v>0.877120623149898</v>
      </c>
    </row>
    <row r="737" spans="10:14" ht="15">
      <c r="J737">
        <v>735</v>
      </c>
      <c r="K737" s="10">
        <f t="shared" si="23"/>
        <v>6.102936274980472E-08</v>
      </c>
      <c r="L737" s="10">
        <f t="shared" si="24"/>
        <v>0.9999878690778159</v>
      </c>
      <c r="M737" s="10">
        <f>_xlfn.LOGNORM.DIST(J737,$I$2,$H$2,FALSE)</f>
        <v>7.625095195397501E-05</v>
      </c>
      <c r="N737" s="10">
        <f>_xlfn.LOGNORM.DIST(J737,$I$2,$H$2,TRUE)</f>
        <v>0.8771969426454655</v>
      </c>
    </row>
    <row r="738" spans="10:14" ht="15">
      <c r="J738">
        <v>736</v>
      </c>
      <c r="K738" s="10">
        <f aca="true" t="shared" si="25" ref="K738:K801">_xlfn.LOGNORM.DIST(J738,$F$2,$G$2,FALSE)</f>
        <v>6.065558692009234E-08</v>
      </c>
      <c r="L738" s="10">
        <f aca="true" t="shared" si="26" ref="L738:L801">_xlfn.LOGNORM.DIST(J738,$F$2,$G$2,TRUE)</f>
        <v>0.9999879299200636</v>
      </c>
      <c r="M738" s="10">
        <f>_xlfn.LOGNORM.DIST(J738,$I$2,$H$2,FALSE)</f>
        <v>7.611421586714135E-05</v>
      </c>
      <c r="N738" s="10">
        <f>_xlfn.LOGNORM.DIST(J738,$I$2,$H$2,TRUE)</f>
        <v>0.8772731251943238</v>
      </c>
    </row>
    <row r="739" spans="10:14" ht="15">
      <c r="J739">
        <v>737</v>
      </c>
      <c r="K739" s="10">
        <f t="shared" si="25"/>
        <v>6.028452590742122E-08</v>
      </c>
      <c r="L739" s="10">
        <f t="shared" si="26"/>
        <v>0.9999879903898947</v>
      </c>
      <c r="M739" s="10">
        <f>_xlfn.LOGNORM.DIST(J739,$I$2,$H$2,FALSE)</f>
        <v>7.597789948792473E-05</v>
      </c>
      <c r="N739" s="10">
        <f>_xlfn.LOGNORM.DIST(J739,$I$2,$H$2,TRUE)</f>
        <v>0.8773491712171023</v>
      </c>
    </row>
    <row r="740" spans="10:14" ht="15">
      <c r="J740">
        <v>738</v>
      </c>
      <c r="K740" s="10">
        <f t="shared" si="25"/>
        <v>5.991615683721385E-08</v>
      </c>
      <c r="L740" s="10">
        <f t="shared" si="26"/>
        <v>0.9999880504900127</v>
      </c>
      <c r="M740" s="10">
        <f>_xlfn.LOGNORM.DIST(J740,$I$2,$H$2,FALSE)</f>
        <v>7.584200098103492E-05</v>
      </c>
      <c r="N740" s="10">
        <f>_xlfn.LOGNORM.DIST(J740,$I$2,$H$2,TRUE)</f>
        <v>0.8774250811325903</v>
      </c>
    </row>
    <row r="741" spans="10:14" ht="15">
      <c r="J741">
        <v>739</v>
      </c>
      <c r="K741" s="10">
        <f t="shared" si="25"/>
        <v>5.955045705463536E-08</v>
      </c>
      <c r="L741" s="10">
        <f t="shared" si="26"/>
        <v>0.9999881102230981</v>
      </c>
      <c r="M741" s="10">
        <f>_xlfn.LOGNORM.DIST(J741,$I$2,$H$2,FALSE)</f>
        <v>7.570651852161727E-05</v>
      </c>
      <c r="N741" s="10">
        <f>_xlfn.LOGNORM.DIST(J741,$I$2,$H$2,TRUE)</f>
        <v>0.8775008553577467</v>
      </c>
    </row>
    <row r="742" spans="10:14" ht="15">
      <c r="J742">
        <v>740</v>
      </c>
      <c r="K742" s="10">
        <f t="shared" si="25"/>
        <v>5.918740412221969E-08</v>
      </c>
      <c r="L742" s="10">
        <f t="shared" si="26"/>
        <v>0.999988169591809</v>
      </c>
      <c r="M742" s="10">
        <f>_xlfn.LOGNORM.DIST(J742,$I$2,$H$2,FALSE)</f>
        <v>7.557145029518033E-05</v>
      </c>
      <c r="N742" s="10">
        <f>_xlfn.LOGNORM.DIST(J742,$I$2,$H$2,TRUE)</f>
        <v>0.877576494307711</v>
      </c>
    </row>
    <row r="743" spans="10:14" ht="15">
      <c r="J743">
        <v>741</v>
      </c>
      <c r="K743" s="10">
        <f t="shared" si="25"/>
        <v>5.8826975817522634E-08</v>
      </c>
      <c r="L743" s="10">
        <f t="shared" si="26"/>
        <v>0.9999882285987812</v>
      </c>
      <c r="M743" s="10">
        <f>_xlfn.LOGNORM.DIST(J743,$I$2,$H$2,FALSE)</f>
        <v>7.543679449752223E-05</v>
      </c>
      <c r="N743" s="10">
        <f>_xlfn.LOGNORM.DIST(J743,$I$2,$H$2,TRUE)</f>
        <v>0.8776519983958132</v>
      </c>
    </row>
    <row r="744" spans="10:14" ht="15">
      <c r="J744">
        <v>742</v>
      </c>
      <c r="K744" s="10">
        <f t="shared" si="25"/>
        <v>5.846915013080834E-08</v>
      </c>
      <c r="L744" s="10">
        <f t="shared" si="26"/>
        <v>0.9999882872466282</v>
      </c>
      <c r="M744" s="10">
        <f>_xlfn.LOGNORM.DIST(J744,$I$2,$H$2,FALSE)</f>
        <v>7.530254933465986E-05</v>
      </c>
      <c r="N744" s="10">
        <f>_xlfn.LOGNORM.DIST(J744,$I$2,$H$2,TRUE)</f>
        <v>0.8777273680335842</v>
      </c>
    </row>
    <row r="745" spans="10:14" ht="15">
      <c r="J745">
        <v>743</v>
      </c>
      <c r="K745" s="10">
        <f t="shared" si="25"/>
        <v>5.8113905262758103E-08</v>
      </c>
      <c r="L745" s="10">
        <f t="shared" si="26"/>
        <v>0.9999883455379418</v>
      </c>
      <c r="M745" s="10">
        <f>_xlfn.LOGNORM.DIST(J745,$I$2,$H$2,FALSE)</f>
        <v>7.5168713022757E-05</v>
      </c>
      <c r="N745" s="10">
        <f>_xlfn.LOGNORM.DIST(J745,$I$2,$H$2,TRUE)</f>
        <v>0.877802603630766</v>
      </c>
    </row>
    <row r="746" spans="10:14" ht="15">
      <c r="J746">
        <v>744</v>
      </c>
      <c r="K746" s="10">
        <f t="shared" si="25"/>
        <v>5.7761219622209985E-08</v>
      </c>
      <c r="L746" s="10">
        <f t="shared" si="26"/>
        <v>0.9999884034752918</v>
      </c>
      <c r="M746" s="10">
        <f>_xlfn.LOGNORM.DIST(J746,$I$2,$H$2,FALSE)</f>
        <v>7.503528378805458E-05</v>
      </c>
      <c r="N746" s="10">
        <f>_xlfn.LOGNORM.DIST(J746,$I$2,$H$2,TRUE)</f>
        <v>0.877877705595322</v>
      </c>
    </row>
    <row r="747" spans="10:14" ht="15">
      <c r="J747">
        <v>745</v>
      </c>
      <c r="K747" s="10">
        <f t="shared" si="25"/>
        <v>5.741107182392231E-08</v>
      </c>
      <c r="L747" s="10">
        <f t="shared" si="26"/>
        <v>0.999988461061227</v>
      </c>
      <c r="M747" s="10">
        <f>_xlfn.LOGNORM.DIST(J747,$I$2,$H$2,FALSE)</f>
        <v>7.490225986679824E-05</v>
      </c>
      <c r="N747" s="10">
        <f>_xlfn.LOGNORM.DIST(J747,$I$2,$H$2,TRUE)</f>
        <v>0.8779526743334466</v>
      </c>
    </row>
    <row r="748" spans="10:14" ht="15">
      <c r="J748">
        <v>746</v>
      </c>
      <c r="K748" s="10">
        <f t="shared" si="25"/>
        <v>5.706344068636959E-08</v>
      </c>
      <c r="L748" s="10">
        <f t="shared" si="26"/>
        <v>0.9999885182982744</v>
      </c>
      <c r="M748" s="10">
        <f>_xlfn.LOGNORM.DIST(J748,$I$2,$H$2,FALSE)</f>
        <v>7.476963950517176E-05</v>
      </c>
      <c r="N748" s="10">
        <f>_xlfn.LOGNORM.DIST(J748,$I$2,$H$2,TRUE)</f>
        <v>0.8780275102495754</v>
      </c>
    </row>
    <row r="749" spans="10:14" ht="15">
      <c r="J749">
        <v>747</v>
      </c>
      <c r="K749" s="10">
        <f t="shared" si="25"/>
        <v>5.6718305229555676E-08</v>
      </c>
      <c r="L749" s="10">
        <f t="shared" si="26"/>
        <v>0.9999885751889402</v>
      </c>
      <c r="M749" s="10">
        <f>_xlfn.LOGNORM.DIST(J749,$I$2,$H$2,FALSE)</f>
        <v>7.463742095922589E-05</v>
      </c>
      <c r="N749" s="10">
        <f>_xlfn.LOGNORM.DIST(J749,$I$2,$H$2,TRUE)</f>
        <v>0.8781022137463954</v>
      </c>
    </row>
    <row r="750" spans="10:14" ht="15">
      <c r="J750">
        <v>748</v>
      </c>
      <c r="K750" s="10">
        <f t="shared" si="25"/>
        <v>5.637564467286222E-08</v>
      </c>
      <c r="L750" s="10">
        <f t="shared" si="26"/>
        <v>0.9999886317357098</v>
      </c>
      <c r="M750" s="10">
        <f>_xlfn.LOGNORM.DIST(J750,$I$2,$H$2,FALSE)</f>
        <v>7.450560249481164E-05</v>
      </c>
      <c r="N750" s="10">
        <f>_xlfn.LOGNORM.DIST(J750,$I$2,$H$2,TRUE)</f>
        <v>0.8781767852248543</v>
      </c>
    </row>
    <row r="751" spans="10:14" ht="15">
      <c r="J751">
        <v>749</v>
      </c>
      <c r="K751" s="10">
        <f t="shared" si="25"/>
        <v>5.6035438432917956E-08</v>
      </c>
      <c r="L751" s="10">
        <f t="shared" si="26"/>
        <v>0.9999886879410477</v>
      </c>
      <c r="M751" s="10">
        <f>_xlfn.LOGNORM.DIST(J751,$I$2,$H$2,FALSE)</f>
        <v>7.43741823875106E-05</v>
      </c>
      <c r="N751" s="10">
        <f>_xlfn.LOGNORM.DIST(J751,$I$2,$H$2,TRUE)</f>
        <v>0.8782512250841705</v>
      </c>
    </row>
    <row r="752" spans="10:14" ht="15">
      <c r="J752">
        <v>750</v>
      </c>
      <c r="K752" s="10">
        <f t="shared" si="25"/>
        <v>5.569766612149202E-08</v>
      </c>
      <c r="L752" s="10">
        <f t="shared" si="26"/>
        <v>0.999988743807398</v>
      </c>
      <c r="M752" s="10">
        <f>_xlfn.LOGNORM.DIST(J752,$I$2,$H$2,FALSE)</f>
        <v>7.42431589225692E-05</v>
      </c>
      <c r="N752" s="10">
        <f>_xlfn.LOGNORM.DIST(J752,$I$2,$H$2,TRUE)</f>
        <v>0.8783255337218433</v>
      </c>
    </row>
    <row r="753" spans="10:14" ht="15">
      <c r="J753">
        <v>751</v>
      </c>
      <c r="K753" s="10">
        <f t="shared" si="25"/>
        <v>5.536230754341586E-08</v>
      </c>
      <c r="L753" s="10">
        <f t="shared" si="26"/>
        <v>0.9999887993371845</v>
      </c>
      <c r="M753" s="10">
        <f>_xlfn.LOGNORM.DIST(J753,$I$2,$H$2,FALSE)</f>
        <v>7.411253039483188E-05</v>
      </c>
      <c r="N753" s="10">
        <f>_xlfn.LOGNORM.DIST(J753,$I$2,$H$2,TRUE)</f>
        <v>0.8783997115336613</v>
      </c>
    </row>
    <row r="754" spans="10:14" ht="15">
      <c r="J754">
        <v>752</v>
      </c>
      <c r="K754" s="10">
        <f t="shared" si="25"/>
        <v>5.502934269452824E-08</v>
      </c>
      <c r="L754" s="10">
        <f t="shared" si="26"/>
        <v>0.999988854532811</v>
      </c>
      <c r="M754" s="10">
        <f>_xlfn.LOGNORM.DIST(J754,$I$2,$H$2,FALSE)</f>
        <v>7.398229510867354E-05</v>
      </c>
      <c r="N754" s="10">
        <f>_xlfn.LOGNORM.DIST(J754,$I$2,$H$2,TRUE)</f>
        <v>0.8784737589137134</v>
      </c>
    </row>
    <row r="755" spans="10:14" ht="15">
      <c r="J755">
        <v>753</v>
      </c>
      <c r="K755" s="10">
        <f t="shared" si="25"/>
        <v>5.469875175964383E-08</v>
      </c>
      <c r="L755" s="10">
        <f t="shared" si="26"/>
        <v>0.9999889093966612</v>
      </c>
      <c r="M755" s="10">
        <f>_xlfn.LOGNORM.DIST(J755,$I$2,$H$2,FALSE)</f>
        <v>7.385245137793607E-05</v>
      </c>
      <c r="N755" s="10">
        <f>_xlfn.LOGNORM.DIST(J755,$I$2,$H$2,TRUE)</f>
        <v>0.8785476762543971</v>
      </c>
    </row>
    <row r="756" spans="10:14" ht="15">
      <c r="J756">
        <v>754</v>
      </c>
      <c r="K756" s="10">
        <f t="shared" si="25"/>
        <v>5.4370515110545686E-08</v>
      </c>
      <c r="L756" s="10">
        <f t="shared" si="26"/>
        <v>0.9999889639310993</v>
      </c>
      <c r="M756" s="10">
        <f>_xlfn.LOGNORM.DIST(J756,$I$2,$H$2,FALSE)</f>
        <v>7.372299752586123E-05</v>
      </c>
      <c r="N756" s="10">
        <f>_xlfn.LOGNORM.DIST(J756,$I$2,$H$2,TRUE)</f>
        <v>0.8786214639464287</v>
      </c>
    </row>
    <row r="757" spans="10:14" ht="15">
      <c r="J757">
        <v>755</v>
      </c>
      <c r="K757" s="10">
        <f t="shared" si="25"/>
        <v>5.40446133040041E-08</v>
      </c>
      <c r="L757" s="10">
        <f t="shared" si="26"/>
        <v>0.9999890181384696</v>
      </c>
      <c r="M757" s="10">
        <f>_xlfn.LOGNORM.DIST(J757,$I$2,$H$2,FALSE)</f>
        <v>7.359393188502718E-05</v>
      </c>
      <c r="N757" s="10">
        <f>_xlfn.LOGNORM.DIST(J757,$I$2,$H$2,TRUE)</f>
        <v>0.8786951223788524</v>
      </c>
    </row>
    <row r="758" spans="10:14" ht="15">
      <c r="J758">
        <v>756</v>
      </c>
      <c r="K758" s="10">
        <f t="shared" si="25"/>
        <v>5.372102707981436E-08</v>
      </c>
      <c r="L758" s="10">
        <f t="shared" si="26"/>
        <v>0.9999890720210977</v>
      </c>
      <c r="M758" s="10">
        <f>_xlfn.LOGNORM.DIST(J758,$I$2,$H$2,FALSE)</f>
        <v>7.346525279728444E-05</v>
      </c>
      <c r="N758" s="10">
        <f>_xlfn.LOGNORM.DIST(J758,$I$2,$H$2,TRUE)</f>
        <v>0.8787686519390496</v>
      </c>
    </row>
    <row r="759" spans="10:14" ht="15">
      <c r="J759">
        <v>757</v>
      </c>
      <c r="K759" s="10">
        <f t="shared" si="25"/>
        <v>5.3399737358863184E-08</v>
      </c>
      <c r="L759" s="10">
        <f t="shared" si="26"/>
        <v>0.9999891255812894</v>
      </c>
      <c r="M759" s="10">
        <f>_xlfn.LOGNORM.DIST(J759,$I$2,$H$2,FALSE)</f>
        <v>7.333695861369243E-05</v>
      </c>
      <c r="N759" s="10">
        <f>_xlfn.LOGNORM.DIST(J759,$I$2,$H$2,TRUE)</f>
        <v>0.8788420530127482</v>
      </c>
    </row>
    <row r="760" spans="10:14" ht="15">
      <c r="J760">
        <v>758</v>
      </c>
      <c r="K760" s="10">
        <f t="shared" si="25"/>
        <v>5.308072524121069E-08</v>
      </c>
      <c r="L760" s="10">
        <f t="shared" si="26"/>
        <v>0.9999891788213316</v>
      </c>
      <c r="M760" s="10">
        <f>_xlfn.LOGNORM.DIST(J760,$I$2,$H$2,FALSE)</f>
        <v>7.320904769445567E-05</v>
      </c>
      <c r="N760" s="10">
        <f>_xlfn.LOGNORM.DIST(J760,$I$2,$H$2,TRUE)</f>
        <v>0.8789153259840318</v>
      </c>
    </row>
    <row r="761" spans="10:14" ht="15">
      <c r="J761">
        <v>759</v>
      </c>
      <c r="K761" s="10">
        <f t="shared" si="25"/>
        <v>5.2763972004203003E-08</v>
      </c>
      <c r="L761" s="10">
        <f t="shared" si="26"/>
        <v>0.9999892317434927</v>
      </c>
      <c r="M761" s="10">
        <f>_xlfn.LOGNORM.DIST(J761,$I$2,$H$2,FALSE)</f>
        <v>7.308151840886227E-05</v>
      </c>
      <c r="N761" s="10">
        <f>_xlfn.LOGNORM.DIST(J761,$I$2,$H$2,TRUE)</f>
        <v>0.8789884712353484</v>
      </c>
    </row>
    <row r="762" spans="10:14" ht="15">
      <c r="J762">
        <v>760</v>
      </c>
      <c r="K762" s="10">
        <f t="shared" si="25"/>
        <v>5.244945910060127E-08</v>
      </c>
      <c r="L762" s="10">
        <f t="shared" si="26"/>
        <v>0.9999892843500224</v>
      </c>
      <c r="M762" s="10">
        <f>_xlfn.LOGNORM.DIST(J762,$I$2,$H$2,FALSE)</f>
        <v>7.29543691352217E-05</v>
      </c>
      <c r="N762" s="10">
        <f>_xlfn.LOGNORM.DIST(J762,$I$2,$H$2,TRUE)</f>
        <v>0.87906148914752</v>
      </c>
    </row>
    <row r="763" spans="10:14" ht="15">
      <c r="J763">
        <v>761</v>
      </c>
      <c r="K763" s="10">
        <f t="shared" si="25"/>
        <v>5.2137168156733295E-08</v>
      </c>
      <c r="L763" s="10">
        <f t="shared" si="26"/>
        <v>0.9999893366431516</v>
      </c>
      <c r="M763" s="10">
        <f>_xlfn.LOGNORM.DIST(J763,$I$2,$H$2,FALSE)</f>
        <v>7.282759826080246E-05</v>
      </c>
      <c r="N763" s="10">
        <f>_xlfn.LOGNORM.DIST(J763,$I$2,$H$2,TRUE)</f>
        <v>0.8791343800997518</v>
      </c>
    </row>
    <row r="764" spans="10:14" ht="15">
      <c r="J764">
        <v>762</v>
      </c>
      <c r="K764" s="10">
        <f t="shared" si="25"/>
        <v>5.1827080970670016E-08</v>
      </c>
      <c r="L764" s="10">
        <f t="shared" si="26"/>
        <v>0.9999893886250933</v>
      </c>
      <c r="M764" s="10">
        <f>_xlfn.LOGNORM.DIST(J764,$I$2,$H$2,FALSE)</f>
        <v>7.270120418177276E-05</v>
      </c>
      <c r="N764" s="10">
        <f>_xlfn.LOGNORM.DIST(J764,$I$2,$H$2,TRUE)</f>
        <v>0.87920714446964</v>
      </c>
    </row>
    <row r="765" spans="10:14" ht="15">
      <c r="J765">
        <v>763</v>
      </c>
      <c r="K765" s="10">
        <f t="shared" si="25"/>
        <v>5.151917951041907E-08</v>
      </c>
      <c r="L765" s="10">
        <f t="shared" si="26"/>
        <v>0.9999894402980422</v>
      </c>
      <c r="M765" s="10">
        <f>_xlfn.LOGNORM.DIST(J765,$I$2,$H$2,FALSE)</f>
        <v>7.257518530313895E-05</v>
      </c>
      <c r="N765" s="10">
        <f>_xlfn.LOGNORM.DIST(J765,$I$2,$H$2,TRUE)</f>
        <v>0.879279782633182</v>
      </c>
    </row>
    <row r="766" spans="10:14" ht="15">
      <c r="J766">
        <v>764</v>
      </c>
      <c r="K766" s="10">
        <f t="shared" si="25"/>
        <v>5.121344591214301E-08</v>
      </c>
      <c r="L766" s="10">
        <f t="shared" si="26"/>
        <v>0.999989491664175</v>
      </c>
      <c r="M766" s="10">
        <f>_xlfn.LOGNORM.DIST(J766,$I$2,$H$2,FALSE)</f>
        <v>7.244954003868506E-05</v>
      </c>
      <c r="N766" s="10">
        <f>_xlfn.LOGNORM.DIST(J766,$I$2,$H$2,TRUE)</f>
        <v>0.8793522949647842</v>
      </c>
    </row>
    <row r="767" spans="10:14" ht="15">
      <c r="J767">
        <v>765</v>
      </c>
      <c r="K767" s="10">
        <f t="shared" si="25"/>
        <v>5.090986247839636E-08</v>
      </c>
      <c r="L767" s="10">
        <f t="shared" si="26"/>
        <v>0.9999895427256507</v>
      </c>
      <c r="M767" s="10">
        <f>_xlfn.LOGNORM.DIST(J767,$I$2,$H$2,FALSE)</f>
        <v>7.232426681091496E-05</v>
      </c>
      <c r="N767" s="10">
        <f>_xlfn.LOGNORM.DIST(J767,$I$2,$H$2,TRUE)</f>
        <v>0.8794246818372715</v>
      </c>
    </row>
    <row r="768" spans="10:14" ht="15">
      <c r="J768">
        <v>766</v>
      </c>
      <c r="K768" s="10">
        <f t="shared" si="25"/>
        <v>5.0608411676382716E-08</v>
      </c>
      <c r="L768" s="10">
        <f t="shared" si="26"/>
        <v>0.9999895934846108</v>
      </c>
      <c r="M768" s="10">
        <f>_xlfn.LOGNORM.DIST(J768,$I$2,$H$2,FALSE)</f>
        <v>7.21993640509917E-05</v>
      </c>
      <c r="N768" s="10">
        <f>_xlfn.LOGNORM.DIST(J768,$I$2,$H$2,TRUE)</f>
        <v>0.8794969436218952</v>
      </c>
    </row>
    <row r="769" spans="10:14" ht="15">
      <c r="J769">
        <v>767</v>
      </c>
      <c r="K769" s="10">
        <f t="shared" si="25"/>
        <v>5.030907613623462E-08</v>
      </c>
      <c r="L769" s="10">
        <f t="shared" si="26"/>
        <v>0.9999896439431791</v>
      </c>
      <c r="M769" s="10">
        <f>_xlfn.LOGNORM.DIST(J769,$I$2,$H$2,FALSE)</f>
        <v>7.207483019867959E-05</v>
      </c>
      <c r="N769" s="10">
        <f>_xlfn.LOGNORM.DIST(J769,$I$2,$H$2,TRUE)</f>
        <v>0.8795690806883426</v>
      </c>
    </row>
    <row r="770" spans="10:14" ht="15">
      <c r="J770">
        <v>768</v>
      </c>
      <c r="K770" s="10">
        <f t="shared" si="25"/>
        <v>5.001183864931045E-08</v>
      </c>
      <c r="L770" s="10">
        <f t="shared" si="26"/>
        <v>0.9999896941034624</v>
      </c>
      <c r="M770" s="10">
        <f>_xlfn.LOGNORM.DIST(J770,$I$2,$H$2,FALSE)</f>
        <v>7.195066370228642E-05</v>
      </c>
      <c r="N770" s="10">
        <f>_xlfn.LOGNORM.DIST(J770,$I$2,$H$2,TRUE)</f>
        <v>0.8796410934047445</v>
      </c>
    </row>
    <row r="771" spans="10:14" ht="15">
      <c r="J771">
        <v>769</v>
      </c>
      <c r="K771" s="10">
        <f t="shared" si="25"/>
        <v>4.9716682166513084E-08</v>
      </c>
      <c r="L771" s="10">
        <f t="shared" si="26"/>
        <v>0.9999897439675501</v>
      </c>
      <c r="M771" s="10">
        <f>_xlfn.LOGNORM.DIST(J771,$I$2,$H$2,FALSE)</f>
        <v>7.182686301860516E-05</v>
      </c>
      <c r="N771" s="10">
        <f>_xlfn.LOGNORM.DIST(J771,$I$2,$H$2,TRUE)</f>
        <v>0.8797129821376847</v>
      </c>
    </row>
    <row r="772" spans="10:14" ht="15">
      <c r="J772">
        <v>770</v>
      </c>
      <c r="K772" s="10">
        <f t="shared" si="25"/>
        <v>4.942358979662848E-08</v>
      </c>
      <c r="L772" s="10">
        <f t="shared" si="26"/>
        <v>0.9999897935375147</v>
      </c>
      <c r="M772" s="10">
        <f>_xlfn.LOGNORM.DIST(J772,$I$2,$H$2,FALSE)</f>
        <v>7.170342661285792E-05</v>
      </c>
      <c r="N772" s="10">
        <f>_xlfn.LOGNORM.DIST(J772,$I$2,$H$2,TRUE)</f>
        <v>0.8797847472522076</v>
      </c>
    </row>
    <row r="773" spans="10:14" ht="15">
      <c r="J773">
        <v>771</v>
      </c>
      <c r="K773" s="10">
        <f t="shared" si="25"/>
        <v>4.9132544804680374E-08</v>
      </c>
      <c r="L773" s="10">
        <f t="shared" si="26"/>
        <v>0.9999898428154121</v>
      </c>
      <c r="M773" s="10">
        <f>_xlfn.LOGNORM.DIST(J773,$I$2,$H$2,FALSE)</f>
        <v>7.158035295863805E-05</v>
      </c>
      <c r="N773" s="10">
        <f>_xlfn.LOGNORM.DIST(J773,$I$2,$H$2,TRUE)</f>
        <v>0.8798563891118274</v>
      </c>
    </row>
    <row r="774" spans="10:14" ht="15">
      <c r="J774">
        <v>772</v>
      </c>
      <c r="K774" s="10">
        <f t="shared" si="25"/>
        <v>4.884353061030679E-08</v>
      </c>
      <c r="L774" s="10">
        <f t="shared" si="26"/>
        <v>0.9999898918032813</v>
      </c>
      <c r="M774" s="10">
        <f>_xlfn.LOGNORM.DIST(J774,$I$2,$H$2,FALSE)</f>
        <v>7.14576405378542E-05</v>
      </c>
      <c r="N774" s="10">
        <f>_xlfn.LOGNORM.DIST(J774,$I$2,$H$2,TRUE)</f>
        <v>0.8799279080785359</v>
      </c>
    </row>
    <row r="775" spans="10:14" ht="15">
      <c r="J775">
        <v>773</v>
      </c>
      <c r="K775" s="10">
        <f t="shared" si="25"/>
        <v>4.8556530786155775E-08</v>
      </c>
      <c r="L775" s="10">
        <f t="shared" si="26"/>
        <v>0.9999899405031448</v>
      </c>
      <c r="M775" s="10">
        <f>_xlfn.LOGNORM.DIST(J775,$I$2,$H$2,FALSE)</f>
        <v>7.133528784067547E-05</v>
      </c>
      <c r="N775" s="10">
        <f>_xlfn.LOGNORM.DIST(J775,$I$2,$H$2,TRUE)</f>
        <v>0.8799993045128109</v>
      </c>
    </row>
    <row r="776" spans="10:14" ht="15">
      <c r="J776">
        <v>774</v>
      </c>
      <c r="K776" s="10">
        <f t="shared" si="25"/>
        <v>4.8271529056297683E-08</v>
      </c>
      <c r="L776" s="10">
        <f t="shared" si="26"/>
        <v>0.9999899889170089</v>
      </c>
      <c r="M776" s="10">
        <f>_xlfn.LOGNORM.DIST(J776,$I$2,$H$2,FALSE)</f>
        <v>7.121329336547434E-05</v>
      </c>
      <c r="N776" s="10">
        <f>_xlfn.LOGNORM.DIST(J776,$I$2,$H$2,TRUE)</f>
        <v>0.8800705787736245</v>
      </c>
    </row>
    <row r="777" spans="10:14" ht="15">
      <c r="J777">
        <v>775</v>
      </c>
      <c r="K777" s="10">
        <f t="shared" si="25"/>
        <v>4.798850929465576E-08</v>
      </c>
      <c r="L777" s="10">
        <f t="shared" si="26"/>
        <v>0.9999900370468636</v>
      </c>
      <c r="M777" s="10">
        <f>_xlfn.LOGNORM.DIST(J777,$I$2,$H$2,FALSE)</f>
        <v>7.109165561877355E-05</v>
      </c>
      <c r="N777" s="10">
        <f>_xlfn.LOGNORM.DIST(J777,$I$2,$H$2,TRUE)</f>
        <v>0.8801417312184513</v>
      </c>
    </row>
    <row r="778" spans="10:14" ht="15">
      <c r="J778">
        <v>776</v>
      </c>
      <c r="K778" s="10">
        <f t="shared" si="25"/>
        <v>4.7707455523456635E-08</v>
      </c>
      <c r="L778" s="10">
        <f t="shared" si="26"/>
        <v>0.9999900848946828</v>
      </c>
      <c r="M778" s="10">
        <f>_xlfn.LOGNORM.DIST(J778,$I$2,$H$2,FALSE)</f>
        <v>7.097037311519042E-05</v>
      </c>
      <c r="N778" s="10">
        <f>_xlfn.LOGNORM.DIST(J778,$I$2,$H$2,TRUE)</f>
        <v>0.8802127622032763</v>
      </c>
    </row>
    <row r="779" spans="10:14" ht="15">
      <c r="J779">
        <v>777</v>
      </c>
      <c r="K779" s="10">
        <f t="shared" si="25"/>
        <v>4.742835191169765E-08</v>
      </c>
      <c r="L779" s="10">
        <f t="shared" si="26"/>
        <v>0.9999901324624246</v>
      </c>
      <c r="M779" s="10">
        <f>_xlfn.LOGNORM.DIST(J779,$I$2,$H$2,FALSE)</f>
        <v>7.084944437738336E-05</v>
      </c>
      <c r="N779" s="10">
        <f>_xlfn.LOGNORM.DIST(J779,$I$2,$H$2,TRUE)</f>
        <v>0.8802836720826035</v>
      </c>
    </row>
    <row r="780" spans="10:14" ht="15">
      <c r="J780">
        <v>778</v>
      </c>
      <c r="K780" s="10">
        <f t="shared" si="25"/>
        <v>4.715118277363069E-08</v>
      </c>
      <c r="L780" s="10">
        <f t="shared" si="26"/>
        <v>0.9999901797520315</v>
      </c>
      <c r="M780" s="10">
        <f>_xlfn.LOGNORM.DIST(J780,$I$2,$H$2,FALSE)</f>
        <v>7.072886793599809E-05</v>
      </c>
      <c r="N780" s="10">
        <f>_xlfn.LOGNORM.DIST(J780,$I$2,$H$2,TRUE)</f>
        <v>0.8803544612094631</v>
      </c>
    </row>
    <row r="781" spans="10:14" ht="15">
      <c r="J781">
        <v>779</v>
      </c>
      <c r="K781" s="10">
        <f t="shared" si="25"/>
        <v>4.6875932567265086E-08</v>
      </c>
      <c r="L781" s="10">
        <f t="shared" si="26"/>
        <v>0.9999902267654299</v>
      </c>
      <c r="M781" s="10">
        <f>_xlfn.LOGNORM.DIST(J781,$I$2,$H$2,FALSE)</f>
        <v>7.060864232961448E-05</v>
      </c>
      <c r="N781" s="10">
        <f>_xlfn.LOGNORM.DIST(J781,$I$2,$H$2,TRUE)</f>
        <v>0.8804251299354204</v>
      </c>
    </row>
    <row r="782" spans="10:14" ht="15">
      <c r="J782">
        <v>780</v>
      </c>
      <c r="K782" s="10">
        <f t="shared" si="25"/>
        <v>4.660258589288737E-08</v>
      </c>
      <c r="L782" s="10">
        <f t="shared" si="26"/>
        <v>0.9999902735045311</v>
      </c>
      <c r="M782" s="10">
        <f>_xlfn.LOGNORM.DIST(J782,$I$2,$H$2,FALSE)</f>
        <v>7.048876610469373E-05</v>
      </c>
      <c r="N782" s="10">
        <f>_xlfn.LOGNORM.DIST(J782,$I$2,$H$2,TRUE)</f>
        <v>0.8804956786105828</v>
      </c>
    </row>
    <row r="783" spans="10:14" ht="15">
      <c r="J783">
        <v>781</v>
      </c>
      <c r="K783" s="10">
        <f t="shared" si="25"/>
        <v>4.6331127491597664E-08</v>
      </c>
      <c r="L783" s="10">
        <f t="shared" si="26"/>
        <v>0.9999903199712311</v>
      </c>
      <c r="M783" s="10">
        <f>_xlfn.LOGNORM.DIST(J783,$I$2,$H$2,FALSE)</f>
        <v>7.036923781552631E-05</v>
      </c>
      <c r="N783" s="10">
        <f>_xlfn.LOGNORM.DIST(J783,$I$2,$H$2,TRUE)</f>
        <v>0.8805661075836082</v>
      </c>
    </row>
    <row r="784" spans="10:14" ht="15">
      <c r="J784">
        <v>782</v>
      </c>
      <c r="K784" s="10">
        <f t="shared" si="25"/>
        <v>4.6061542243860784E-08</v>
      </c>
      <c r="L784" s="10">
        <f t="shared" si="26"/>
        <v>0.9999903661674104</v>
      </c>
      <c r="M784" s="10">
        <f>_xlfn.LOGNORM.DIST(J784,$I$2,$H$2,FALSE)</f>
        <v>7.025005602417956E-05</v>
      </c>
      <c r="N784" s="10">
        <f>_xlfn.LOGNORM.DIST(J784,$I$2,$H$2,TRUE)</f>
        <v>0.880636417201713</v>
      </c>
    </row>
    <row r="785" spans="10:14" ht="15">
      <c r="J785">
        <v>783</v>
      </c>
      <c r="K785" s="10">
        <f t="shared" si="25"/>
        <v>4.579381516807883E-08</v>
      </c>
      <c r="L785" s="10">
        <f t="shared" si="26"/>
        <v>0.999990412094935</v>
      </c>
      <c r="M785" s="10">
        <f>_xlfn.LOGNORM.DIST(J785,$I$2,$H$2,FALSE)</f>
        <v>7.013121930044672E-05</v>
      </c>
      <c r="N785" s="10">
        <f>_xlfn.LOGNORM.DIST(J785,$I$2,$H$2,TRUE)</f>
        <v>0.8807066078106791</v>
      </c>
    </row>
    <row r="786" spans="10:14" ht="15">
      <c r="J786">
        <v>784</v>
      </c>
      <c r="K786" s="10">
        <f t="shared" si="25"/>
        <v>4.552793141917494E-08</v>
      </c>
      <c r="L786" s="10">
        <f t="shared" si="26"/>
        <v>0.9999904577556552</v>
      </c>
      <c r="M786" s="10">
        <f>_xlfn.LOGNORM.DIST(J786,$I$2,$H$2,FALSE)</f>
        <v>7.00127262217951E-05</v>
      </c>
      <c r="N786" s="10">
        <f>_xlfn.LOGNORM.DIST(J786,$I$2,$H$2,TRUE)</f>
        <v>0.8807766797548622</v>
      </c>
    </row>
    <row r="787" spans="10:14" ht="15">
      <c r="J787">
        <v>785</v>
      </c>
      <c r="K787" s="10">
        <f t="shared" si="25"/>
        <v>4.5263876287195826E-08</v>
      </c>
      <c r="L787" s="10">
        <f t="shared" si="26"/>
        <v>0.9999905031514074</v>
      </c>
      <c r="M787" s="10">
        <f>_xlfn.LOGNORM.DIST(J787,$I$2,$H$2,FALSE)</f>
        <v>6.989457537331618E-05</v>
      </c>
      <c r="N787" s="10">
        <f>_xlfn.LOGNORM.DIST(J787,$I$2,$H$2,TRUE)</f>
        <v>0.8808466333771994</v>
      </c>
    </row>
    <row r="788" spans="10:14" ht="15">
      <c r="J788">
        <v>786</v>
      </c>
      <c r="K788" s="10">
        <f t="shared" si="25"/>
        <v>4.500163519592996E-08</v>
      </c>
      <c r="L788" s="10">
        <f t="shared" si="26"/>
        <v>0.9999905482840125</v>
      </c>
      <c r="M788" s="10">
        <f>_xlfn.LOGNORM.DIST(J788,$I$2,$H$2,FALSE)</f>
        <v>6.977676534767413E-05</v>
      </c>
      <c r="N788" s="10">
        <f>_xlfn.LOGNORM.DIST(J788,$I$2,$H$2,TRUE)</f>
        <v>0.8809164690192163</v>
      </c>
    </row>
    <row r="789" spans="10:14" ht="15">
      <c r="J789">
        <v>787</v>
      </c>
      <c r="K789" s="10">
        <f t="shared" si="25"/>
        <v>4.474119370154184E-08</v>
      </c>
      <c r="L789" s="10">
        <f t="shared" si="26"/>
        <v>0.9999905931552776</v>
      </c>
      <c r="M789" s="10">
        <f>_xlfn.LOGNORM.DIST(J789,$I$2,$H$2,FALSE)</f>
        <v>6.965929474505796E-05</v>
      </c>
      <c r="N789" s="10">
        <f>_xlfn.LOGNORM.DIST(J789,$I$2,$H$2,TRUE)</f>
        <v>0.8809861870210356</v>
      </c>
    </row>
    <row r="790" spans="10:14" ht="15">
      <c r="J790">
        <v>788</v>
      </c>
      <c r="K790" s="10">
        <f t="shared" si="25"/>
        <v>4.4482537491219165E-08</v>
      </c>
      <c r="L790" s="10">
        <f t="shared" si="26"/>
        <v>0.999990637766995</v>
      </c>
      <c r="M790" s="10">
        <f>_xlfn.LOGNORM.DIST(J790,$I$2,$H$2,FALSE)</f>
        <v>6.954216217312932E-05</v>
      </c>
      <c r="N790" s="10">
        <f>_xlfn.LOGNORM.DIST(J790,$I$2,$H$2,TRUE)</f>
        <v>0.8810557877213833</v>
      </c>
    </row>
    <row r="791" spans="10:14" ht="15">
      <c r="J791">
        <v>789</v>
      </c>
      <c r="K791" s="10">
        <f t="shared" si="25"/>
        <v>4.422565238183922E-08</v>
      </c>
      <c r="L791" s="10">
        <f t="shared" si="26"/>
        <v>0.9999906821209429</v>
      </c>
      <c r="M791" s="10">
        <f>_xlfn.LOGNORM.DIST(J791,$I$2,$H$2,FALSE)</f>
        <v>6.942536624697552E-05</v>
      </c>
      <c r="N791" s="10">
        <f>_xlfn.LOGNORM.DIST(J791,$I$2,$H$2,TRUE)</f>
        <v>0.881125271457597</v>
      </c>
    </row>
    <row r="792" spans="10:14" ht="15">
      <c r="J792">
        <v>790</v>
      </c>
      <c r="K792" s="10">
        <f t="shared" si="25"/>
        <v>4.397052431864723E-08</v>
      </c>
      <c r="L792" s="10">
        <f t="shared" si="26"/>
        <v>0.9999907262188854</v>
      </c>
      <c r="M792" s="10">
        <f>_xlfn.LOGNORM.DIST(J792,$I$2,$H$2,FALSE)</f>
        <v>6.930890558905961E-05</v>
      </c>
      <c r="N792" s="10">
        <f>_xlfn.LOGNORM.DIST(J792,$I$2,$H$2,TRUE)</f>
        <v>0.8811946385656332</v>
      </c>
    </row>
    <row r="793" spans="10:14" ht="15">
      <c r="J793">
        <v>791</v>
      </c>
      <c r="K793" s="10">
        <f t="shared" si="25"/>
        <v>4.371713937395167E-08</v>
      </c>
      <c r="L793" s="10">
        <f t="shared" si="26"/>
        <v>0.9999907700625726</v>
      </c>
      <c r="M793" s="10">
        <f>_xlfn.LOGNORM.DIST(J793,$I$2,$H$2,FALSE)</f>
        <v>6.919277882917267E-05</v>
      </c>
      <c r="N793" s="10">
        <f>_xlfn.LOGNORM.DIST(J793,$I$2,$H$2,TRUE)</f>
        <v>0.8812638893800744</v>
      </c>
    </row>
    <row r="794" spans="10:14" ht="15">
      <c r="J794">
        <v>792</v>
      </c>
      <c r="K794" s="10">
        <f t="shared" si="25"/>
        <v>4.34654837458335E-08</v>
      </c>
      <c r="L794" s="10">
        <f t="shared" si="26"/>
        <v>0.9999908136537407</v>
      </c>
      <c r="M794" s="10">
        <f>_xlfn.LOGNORM.DIST(J794,$I$2,$H$2,FALSE)</f>
        <v>6.907698460438514E-05</v>
      </c>
      <c r="N794" s="10">
        <f>_xlfn.LOGNORM.DIST(J794,$I$2,$H$2,TRUE)</f>
        <v>0.8813330242341366</v>
      </c>
    </row>
    <row r="795" spans="10:14" ht="15">
      <c r="J795">
        <v>793</v>
      </c>
      <c r="K795" s="10">
        <f t="shared" si="25"/>
        <v>4.321554375686891E-08</v>
      </c>
      <c r="L795" s="10">
        <f t="shared" si="26"/>
        <v>0.9999908569941119</v>
      </c>
      <c r="M795" s="10">
        <f>_xlfn.LOGNORM.DIST(J795,$I$2,$H$2,FALSE)</f>
        <v>6.896152155899951E-05</v>
      </c>
      <c r="N795" s="10">
        <f>_xlfn.LOGNORM.DIST(J795,$I$2,$H$2,TRUE)</f>
        <v>0.8814020434596762</v>
      </c>
    </row>
    <row r="796" spans="10:14" ht="15">
      <c r="J796">
        <v>794</v>
      </c>
      <c r="K796" s="10">
        <f t="shared" si="25"/>
        <v>4.2967305852868804E-08</v>
      </c>
      <c r="L796" s="10">
        <f t="shared" si="26"/>
        <v>0.9999909000853955</v>
      </c>
      <c r="M796" s="10">
        <f>_xlfn.LOGNORM.DIST(J796,$I$2,$H$2,FALSE)</f>
        <v>6.884638834450354E-05</v>
      </c>
      <c r="N796" s="10">
        <f>_xlfn.LOGNORM.DIST(J796,$I$2,$H$2,TRUE)</f>
        <v>0.8814709473871981</v>
      </c>
    </row>
    <row r="797" spans="10:14" ht="15">
      <c r="J797">
        <v>795</v>
      </c>
      <c r="K797" s="10">
        <f t="shared" si="25"/>
        <v>4.272075660163046E-08</v>
      </c>
      <c r="L797" s="10">
        <f t="shared" si="26"/>
        <v>0.9999909429292866</v>
      </c>
      <c r="M797" s="10">
        <f>_xlfn.LOGNORM.DIST(J797,$I$2,$H$2,FALSE)</f>
        <v>6.873158361952214E-05</v>
      </c>
      <c r="N797" s="10">
        <f>_xlfn.LOGNORM.DIST(J797,$I$2,$H$2,TRUE)</f>
        <v>0.8815397363458617</v>
      </c>
    </row>
    <row r="798" spans="10:14" ht="15">
      <c r="J798">
        <v>796</v>
      </c>
      <c r="K798" s="10">
        <f t="shared" si="25"/>
        <v>4.247588269170485E-08</v>
      </c>
      <c r="L798" s="10">
        <f t="shared" si="26"/>
        <v>0.9999909855274671</v>
      </c>
      <c r="M798" s="10">
        <f>_xlfn.LOGNORM.DIST(J798,$I$2,$H$2,FALSE)</f>
        <v>6.861710604977246E-05</v>
      </c>
      <c r="N798" s="10">
        <f>_xlfn.LOGNORM.DIST(J798,$I$2,$H$2,TRUE)</f>
        <v>0.8816084106634887</v>
      </c>
    </row>
    <row r="799" spans="10:14" ht="15">
      <c r="J799">
        <v>797</v>
      </c>
      <c r="K799" s="10">
        <f t="shared" si="25"/>
        <v>4.2232670931175836E-08</v>
      </c>
      <c r="L799" s="10">
        <f t="shared" si="26"/>
        <v>0.999991027881606</v>
      </c>
      <c r="M799" s="10">
        <f>_xlfn.LOGNORM.DIST(J799,$I$2,$H$2,FALSE)</f>
        <v>6.85029543080163E-05</v>
      </c>
      <c r="N799" s="10">
        <f>_xlfn.LOGNORM.DIST(J799,$I$2,$H$2,TRUE)</f>
        <v>0.8816769706665705</v>
      </c>
    </row>
    <row r="800" spans="10:14" ht="15">
      <c r="J800">
        <v>798</v>
      </c>
      <c r="K800" s="10">
        <f t="shared" si="25"/>
        <v>4.1991108246454443E-08</v>
      </c>
      <c r="L800" s="10">
        <f t="shared" si="26"/>
        <v>0.9999910699933587</v>
      </c>
      <c r="M800" s="10">
        <f>_xlfn.LOGNORM.DIST(J800,$I$2,$H$2,FALSE)</f>
        <v>6.838912707401522E-05</v>
      </c>
      <c r="N800" s="10">
        <f>_xlfn.LOGNORM.DIST(J800,$I$2,$H$2,TRUE)</f>
        <v>0.8817454166802741</v>
      </c>
    </row>
    <row r="801" spans="10:14" ht="15">
      <c r="J801">
        <v>799</v>
      </c>
      <c r="K801" s="10">
        <f t="shared" si="25"/>
        <v>4.175118168108747E-08</v>
      </c>
      <c r="L801" s="10">
        <f t="shared" si="26"/>
        <v>0.9999911118643678</v>
      </c>
      <c r="M801" s="10">
        <f>_xlfn.LOGNORM.DIST(J801,$I$2,$H$2,FALSE)</f>
        <v>6.827562303448438E-05</v>
      </c>
      <c r="N801" s="10">
        <f>_xlfn.LOGNORM.DIST(J801,$I$2,$H$2,TRUE)</f>
        <v>0.8818137490284499</v>
      </c>
    </row>
    <row r="802" spans="10:14" ht="15">
      <c r="J802">
        <v>800</v>
      </c>
      <c r="K802" s="10">
        <f aca="true" t="shared" si="27" ref="K802:K865">_xlfn.LOGNORM.DIST(J802,$F$2,$G$2,FALSE)</f>
        <v>4.151287839457658E-08</v>
      </c>
      <c r="L802" s="10">
        <f aca="true" t="shared" si="28" ref="L802:L865">_xlfn.LOGNORM.DIST(J802,$F$2,$G$2,TRUE)</f>
        <v>0.9999911534962632</v>
      </c>
      <c r="M802" s="10">
        <f>_xlfn.LOGNORM.DIST(J802,$I$2,$H$2,FALSE)</f>
        <v>6.816244088304814E-05</v>
      </c>
      <c r="N802" s="10">
        <f>_xlfn.LOGNORM.DIST(J802,$I$2,$H$2,TRUE)</f>
        <v>0.8818819680336389</v>
      </c>
    </row>
    <row r="803" spans="10:14" ht="15">
      <c r="J803">
        <v>801</v>
      </c>
      <c r="K803" s="10">
        <f t="shared" si="27"/>
        <v>4.1276185661213435E-08</v>
      </c>
      <c r="L803" s="10">
        <f t="shared" si="28"/>
        <v>0.9999911948906615</v>
      </c>
      <c r="M803" s="10">
        <f>_xlfn.LOGNORM.DIST(J803,$I$2,$H$2,FALSE)</f>
        <v>6.804957932019443E-05</v>
      </c>
      <c r="N803" s="10">
        <f>_xlfn.LOGNORM.DIST(J803,$I$2,$H$2,TRUE)</f>
        <v>0.8819500740170788</v>
      </c>
    </row>
    <row r="804" spans="10:14" ht="15">
      <c r="J804">
        <v>802</v>
      </c>
      <c r="K804" s="10">
        <f t="shared" si="27"/>
        <v>4.104109086892761E-08</v>
      </c>
      <c r="L804" s="10">
        <f t="shared" si="28"/>
        <v>0.9999912360491672</v>
      </c>
      <c r="M804" s="10">
        <f>_xlfn.LOGNORM.DIST(J804,$I$2,$H$2,FALSE)</f>
        <v>6.793703705323194E-05</v>
      </c>
      <c r="N804" s="10">
        <f>_xlfn.LOGNORM.DIST(J804,$I$2,$H$2,TRUE)</f>
        <v>0.8820180672987112</v>
      </c>
    </row>
    <row r="805" spans="10:14" ht="15">
      <c r="J805">
        <v>803</v>
      </c>
      <c r="K805" s="10">
        <f t="shared" si="27"/>
        <v>4.0807581518144274E-08</v>
      </c>
      <c r="L805" s="10">
        <f t="shared" si="28"/>
        <v>0.9999912769733718</v>
      </c>
      <c r="M805" s="10">
        <f>_xlfn.LOGNORM.DIST(J805,$I$2,$H$2,FALSE)</f>
        <v>6.782481279624348E-05</v>
      </c>
      <c r="N805" s="10">
        <f>_xlfn.LOGNORM.DIST(J805,$I$2,$H$2,TRUE)</f>
        <v>0.8820859481971886</v>
      </c>
    </row>
    <row r="806" spans="10:14" ht="15">
      <c r="J806">
        <v>804</v>
      </c>
      <c r="K806" s="10">
        <f t="shared" si="27"/>
        <v>4.057564522065854E-08</v>
      </c>
      <c r="L806" s="10">
        <f t="shared" si="28"/>
        <v>0.9999913176648545</v>
      </c>
      <c r="M806" s="10">
        <f>_xlfn.LOGNORM.DIST(J806,$I$2,$H$2,FALSE)</f>
        <v>6.771290527004484E-05</v>
      </c>
      <c r="N806" s="10">
        <f>_xlfn.LOGNORM.DIST(J806,$I$2,$H$2,TRUE)</f>
        <v>0.8821537170298805</v>
      </c>
    </row>
    <row r="807" spans="10:14" ht="15">
      <c r="J807">
        <v>805</v>
      </c>
      <c r="K807" s="10">
        <f t="shared" si="27"/>
        <v>4.034526969852051E-08</v>
      </c>
      <c r="L807" s="10">
        <f t="shared" si="28"/>
        <v>0.9999913581251825</v>
      </c>
      <c r="M807" s="10">
        <f>_xlfn.LOGNORM.DIST(J807,$I$2,$H$2,FALSE)</f>
        <v>6.760131320213998E-05</v>
      </c>
      <c r="N807" s="10">
        <f>_xlfn.LOGNORM.DIST(J807,$I$2,$H$2,TRUE)</f>
        <v>0.8822213741128813</v>
      </c>
    </row>
    <row r="808" spans="10:14" ht="15">
      <c r="J808">
        <v>806</v>
      </c>
      <c r="K808" s="10">
        <f t="shared" si="27"/>
        <v>4.011644278293198E-08</v>
      </c>
      <c r="L808" s="10">
        <f t="shared" si="28"/>
        <v>0.9999913983559101</v>
      </c>
      <c r="M808" s="10">
        <f>_xlfn.LOGNORM.DIST(J808,$I$2,$H$2,FALSE)</f>
        <v>6.749003532667829E-05</v>
      </c>
      <c r="N808" s="10">
        <f>_xlfn.LOGNORM.DIST(J808,$I$2,$H$2,TRUE)</f>
        <v>0.8822889197610155</v>
      </c>
    </row>
    <row r="809" spans="10:14" ht="15">
      <c r="J809">
        <v>807</v>
      </c>
      <c r="K809" s="10">
        <f t="shared" si="27"/>
        <v>3.9889152413157654E-08</v>
      </c>
      <c r="L809" s="10">
        <f t="shared" si="28"/>
        <v>0.9999914383585802</v>
      </c>
      <c r="M809" s="10">
        <f>_xlfn.LOGNORM.DIST(J809,$I$2,$H$2,FALSE)</f>
        <v>6.73790703844114E-05</v>
      </c>
      <c r="N809" s="10">
        <f>_xlfn.LOGNORM.DIST(J809,$I$2,$H$2,TRUE)</f>
        <v>0.8823563542878456</v>
      </c>
    </row>
    <row r="810" spans="10:14" ht="15">
      <c r="J810">
        <v>808</v>
      </c>
      <c r="K810" s="10">
        <f t="shared" si="27"/>
        <v>3.966338663544546E-08</v>
      </c>
      <c r="L810" s="10">
        <f t="shared" si="28"/>
        <v>0.9999914781347231</v>
      </c>
      <c r="M810" s="10">
        <f>_xlfn.LOGNORM.DIST(J810,$I$2,$H$2,FALSE)</f>
        <v>6.726841712265199E-05</v>
      </c>
      <c r="N810" s="10">
        <f>_xlfn.LOGNORM.DIST(J810,$I$2,$H$2,TRUE)</f>
        <v>0.8824236780056778</v>
      </c>
    </row>
    <row r="811" spans="10:14" ht="15">
      <c r="J811">
        <v>809</v>
      </c>
      <c r="K811" s="10">
        <f t="shared" si="27"/>
        <v>3.943913360196181E-08</v>
      </c>
      <c r="L811" s="10">
        <f t="shared" si="28"/>
        <v>0.9999915176858577</v>
      </c>
      <c r="M811" s="10">
        <f>_xlfn.LOGNORM.DIST(J811,$I$2,$H$2,FALSE)</f>
        <v>6.715807429523022E-05</v>
      </c>
      <c r="N811" s="10">
        <f>_xlfn.LOGNORM.DIST(J811,$I$2,$H$2,TRUE)</f>
        <v>0.882490891225569</v>
      </c>
    </row>
    <row r="812" spans="10:14" ht="15">
      <c r="J812">
        <v>810</v>
      </c>
      <c r="K812" s="10">
        <f t="shared" si="27"/>
        <v>3.9216381569736546E-08</v>
      </c>
      <c r="L812" s="10">
        <f t="shared" si="28"/>
        <v>0.9999915570134906</v>
      </c>
      <c r="M812" s="10">
        <f>_xlfn.LOGNORM.DIST(J812,$I$2,$H$2,FALSE)</f>
        <v>6.704804066245281E-05</v>
      </c>
      <c r="N812" s="10">
        <f>_xlfn.LOGNORM.DIST(J812,$I$2,$H$2,TRUE)</f>
        <v>0.8825579942573331</v>
      </c>
    </row>
    <row r="813" spans="10:14" ht="15">
      <c r="J813">
        <v>811</v>
      </c>
      <c r="K813" s="10">
        <f t="shared" si="27"/>
        <v>3.8995118899620184E-08</v>
      </c>
      <c r="L813" s="10">
        <f t="shared" si="28"/>
        <v>0.9999915961191173</v>
      </c>
      <c r="M813" s="10">
        <f>_xlfn.LOGNORM.DIST(J813,$I$2,$H$2,FALSE)</f>
        <v>6.693831499106173E-05</v>
      </c>
      <c r="N813" s="10">
        <f>_xlfn.LOGNORM.DIST(J813,$I$2,$H$2,TRUE)</f>
        <v>0.8826249874095475</v>
      </c>
    </row>
    <row r="814" spans="10:14" ht="15">
      <c r="J814">
        <v>812</v>
      </c>
      <c r="K814" s="10">
        <f t="shared" si="27"/>
        <v>3.877533405525388E-08</v>
      </c>
      <c r="L814" s="10">
        <f t="shared" si="28"/>
        <v>0.9999916350042211</v>
      </c>
      <c r="M814" s="10">
        <f>_xlfn.LOGNORM.DIST(J814,$I$2,$H$2,FALSE)</f>
        <v>6.682889605419268E-05</v>
      </c>
      <c r="N814" s="10">
        <f>_xlfn.LOGNORM.DIST(J814,$I$2,$H$2,TRUE)</f>
        <v>0.88269187098956</v>
      </c>
    </row>
    <row r="815" spans="10:14" ht="15">
      <c r="J815">
        <v>813</v>
      </c>
      <c r="K815" s="10">
        <f t="shared" si="27"/>
        <v>3.855701560204807E-08</v>
      </c>
      <c r="L815" s="10">
        <f t="shared" si="28"/>
        <v>0.9999916736702742</v>
      </c>
      <c r="M815" s="10">
        <f>_xlfn.LOGNORM.DIST(J815,$I$2,$H$2,FALSE)</f>
        <v>6.671978263133411E-05</v>
      </c>
      <c r="N815" s="10">
        <f>_xlfn.LOGNORM.DIST(J815,$I$2,$H$2,TRUE)</f>
        <v>0.8827586453034939</v>
      </c>
    </row>
    <row r="816" spans="10:14" ht="15">
      <c r="J816">
        <v>814</v>
      </c>
      <c r="K816" s="10">
        <f t="shared" si="27"/>
        <v>3.834015220617453E-08</v>
      </c>
      <c r="L816" s="10">
        <f t="shared" si="28"/>
        <v>0.9999917121187373</v>
      </c>
      <c r="M816" s="10">
        <f>_xlfn.LOGNORM.DIST(J816,$I$2,$H$2,FALSE)</f>
        <v>6.661097350828722E-05</v>
      </c>
      <c r="N816" s="10">
        <f>_xlfn.LOGNORM.DIST(J816,$I$2,$H$2,TRUE)</f>
        <v>0.8828253106562558</v>
      </c>
    </row>
    <row r="817" spans="10:14" ht="15">
      <c r="J817">
        <v>815</v>
      </c>
      <c r="K817" s="10">
        <f t="shared" si="27"/>
        <v>3.812473263356973E-08</v>
      </c>
      <c r="L817" s="10">
        <f t="shared" si="28"/>
        <v>0.9999917503510599</v>
      </c>
      <c r="M817" s="10">
        <f>_xlfn.LOGNORM.DIST(J817,$I$2,$H$2,FALSE)</f>
        <v>6.650246747712508E-05</v>
      </c>
      <c r="N817" s="10">
        <f>_xlfn.LOGNORM.DIST(J817,$I$2,$H$2,TRUE)</f>
        <v>0.882891867351541</v>
      </c>
    </row>
    <row r="818" spans="10:14" ht="15">
      <c r="J818">
        <v>816</v>
      </c>
      <c r="K818" s="10">
        <f t="shared" si="27"/>
        <v>3.791074574894766E-08</v>
      </c>
      <c r="L818" s="10">
        <f t="shared" si="28"/>
        <v>0.9999917883686802</v>
      </c>
      <c r="M818" s="10">
        <f>_xlfn.LOGNORM.DIST(J818,$I$2,$H$2,FALSE)</f>
        <v>6.639426333615424E-05</v>
      </c>
      <c r="N818" s="10">
        <f>_xlfn.LOGNORM.DIST(J818,$I$2,$H$2,TRUE)</f>
        <v>0.8829583156918401</v>
      </c>
    </row>
    <row r="819" spans="10:14" ht="15">
      <c r="J819">
        <v>817</v>
      </c>
      <c r="K819" s="10">
        <f t="shared" si="27"/>
        <v>3.769818051482397E-08</v>
      </c>
      <c r="L819" s="10">
        <f t="shared" si="28"/>
        <v>0.9999918261730253</v>
      </c>
      <c r="M819" s="10">
        <f>_xlfn.LOGNORM.DIST(J819,$I$2,$H$2,FALSE)</f>
        <v>6.628635988987246E-05</v>
      </c>
      <c r="N819" s="10">
        <f>_xlfn.LOGNORM.DIST(J819,$I$2,$H$2,TRUE)</f>
        <v>0.8830246559784449</v>
      </c>
    </row>
    <row r="820" spans="10:14" ht="15">
      <c r="J820">
        <v>818</v>
      </c>
      <c r="K820" s="10">
        <f t="shared" si="27"/>
        <v>3.748702599055194E-08</v>
      </c>
      <c r="L820" s="10">
        <f t="shared" si="28"/>
        <v>0.9999918637655114</v>
      </c>
      <c r="M820" s="10">
        <f>_xlfn.LOGNORM.DIST(J820,$I$2,$H$2,FALSE)</f>
        <v>6.617875594893216E-05</v>
      </c>
      <c r="N820" s="10">
        <f>_xlfn.LOGNORM.DIST(J820,$I$2,$H$2,TRUE)</f>
        <v>0.8830908885114548</v>
      </c>
    </row>
    <row r="821" spans="10:14" ht="15">
      <c r="J821">
        <v>819</v>
      </c>
      <c r="K821" s="10">
        <f t="shared" si="27"/>
        <v>3.727727133136609E-08</v>
      </c>
      <c r="L821" s="10">
        <f t="shared" si="28"/>
        <v>0.9999919011475439</v>
      </c>
      <c r="M821" s="10">
        <f>_xlfn.LOGNORM.DIST(J821,$I$2,$H$2,FALSE)</f>
        <v>6.607145033010007E-05</v>
      </c>
      <c r="N821" s="10">
        <f>_xlfn.LOGNORM.DIST(J821,$I$2,$H$2,TRUE)</f>
        <v>0.8831570135897834</v>
      </c>
    </row>
    <row r="822" spans="10:14" ht="15">
      <c r="J822">
        <v>820</v>
      </c>
      <c r="K822" s="10">
        <f t="shared" si="27"/>
        <v>3.706890578744208E-08</v>
      </c>
      <c r="L822" s="10">
        <f t="shared" si="28"/>
        <v>0.9999919383205171</v>
      </c>
      <c r="M822" s="10">
        <f>_xlfn.LOGNORM.DIST(J822,$I$2,$H$2,FALSE)</f>
        <v>6.596444185621845E-05</v>
      </c>
      <c r="N822" s="10">
        <f>_xlfn.LOGNORM.DIST(J822,$I$2,$H$2,TRUE)</f>
        <v>0.8832230315111633</v>
      </c>
    </row>
    <row r="823" spans="10:14" ht="15">
      <c r="J823">
        <v>821</v>
      </c>
      <c r="K823" s="10">
        <f t="shared" si="27"/>
        <v>3.686191870295854E-08</v>
      </c>
      <c r="L823" s="10">
        <f t="shared" si="28"/>
        <v>0.999991975285815</v>
      </c>
      <c r="M823" s="10">
        <f>_xlfn.LOGNORM.DIST(J823,$I$2,$H$2,FALSE)</f>
        <v>6.585772935616658E-05</v>
      </c>
      <c r="N823" s="10">
        <f>_xlfn.LOGNORM.DIST(J823,$I$2,$H$2,TRUE)</f>
        <v>0.8832889425721536</v>
      </c>
    </row>
    <row r="824" spans="10:14" ht="15">
      <c r="J824">
        <v>822</v>
      </c>
      <c r="K824" s="10">
        <f t="shared" si="27"/>
        <v>3.665629951517762E-08</v>
      </c>
      <c r="L824" s="10">
        <f t="shared" si="28"/>
        <v>0.9999920120448105</v>
      </c>
      <c r="M824" s="10">
        <f>_xlfn.LOGNORM.DIST(J824,$I$2,$H$2,FALSE)</f>
        <v>6.575131166482394E-05</v>
      </c>
      <c r="N824" s="10">
        <f>_xlfn.LOGNORM.DIST(J824,$I$2,$H$2,TRUE)</f>
        <v>0.8833547470681451</v>
      </c>
    </row>
    <row r="825" spans="10:14" ht="15">
      <c r="J825">
        <v>823</v>
      </c>
      <c r="K825" s="10">
        <f t="shared" si="27"/>
        <v>3.6452037753528493E-08</v>
      </c>
      <c r="L825" s="10">
        <f t="shared" si="28"/>
        <v>0.9999920485988664</v>
      </c>
      <c r="M825" s="10">
        <f>_xlfn.LOGNORM.DIST(J825,$I$2,$H$2,FALSE)</f>
        <v>6.564518762303091E-05</v>
      </c>
      <c r="N825" s="10">
        <f>_xlfn.LOGNORM.DIST(J825,$I$2,$H$2,TRUE)</f>
        <v>0.8834204452933665</v>
      </c>
    </row>
    <row r="826" spans="10:14" ht="15">
      <c r="J826">
        <v>824</v>
      </c>
      <c r="K826" s="10">
        <f t="shared" si="27"/>
        <v>3.624912303870723E-08</v>
      </c>
      <c r="L826" s="10">
        <f t="shared" si="28"/>
        <v>0.999992084949335</v>
      </c>
      <c r="M826" s="10">
        <f>_xlfn.LOGNORM.DIST(J826,$I$2,$H$2,FALSE)</f>
        <v>6.553935607755126E-05</v>
      </c>
      <c r="N826" s="10">
        <f>_xlfn.LOGNORM.DIST(J826,$I$2,$H$2,TRUE)</f>
        <v>0.88348603754089</v>
      </c>
    </row>
    <row r="827" spans="10:14" ht="15">
      <c r="J827">
        <v>825</v>
      </c>
      <c r="K827" s="10">
        <f t="shared" si="27"/>
        <v>3.604754508177994E-08</v>
      </c>
      <c r="L827" s="10">
        <f t="shared" si="28"/>
        <v>0.9999921210975581</v>
      </c>
      <c r="M827" s="10">
        <f>_xlfn.LOGNORM.DIST(J827,$I$2,$H$2,FALSE)</f>
        <v>6.54338158810359E-05</v>
      </c>
      <c r="N827" s="10">
        <f>_xlfn.LOGNORM.DIST(J827,$I$2,$H$2,TRUE)</f>
        <v>0.8835515241026377</v>
      </c>
    </row>
    <row r="828" spans="10:14" ht="15">
      <c r="J828">
        <v>826</v>
      </c>
      <c r="K828" s="10">
        <f t="shared" si="27"/>
        <v>3.5847293683301195E-08</v>
      </c>
      <c r="L828" s="10">
        <f t="shared" si="28"/>
        <v>0.9999921570448673</v>
      </c>
      <c r="M828" s="10">
        <f>_xlfn.LOGNORM.DIST(J828,$I$2,$H$2,FALSE)</f>
        <v>6.532856589198539E-05</v>
      </c>
      <c r="N828" s="10">
        <f>_xlfn.LOGNORM.DIST(J828,$I$2,$H$2,TRUE)</f>
        <v>0.8836169052693877</v>
      </c>
    </row>
    <row r="829" spans="10:14" ht="15">
      <c r="J829">
        <v>827</v>
      </c>
      <c r="K829" s="10">
        <f t="shared" si="27"/>
        <v>3.564835873243954E-08</v>
      </c>
      <c r="L829" s="10">
        <f t="shared" si="28"/>
        <v>0.9999921927925842</v>
      </c>
      <c r="M829" s="10">
        <f>_xlfn.LOGNORM.DIST(J829,$I$2,$H$2,FALSE)</f>
        <v>6.522360497471225E-05</v>
      </c>
      <c r="N829" s="10">
        <f>_xlfn.LOGNORM.DIST(J829,$I$2,$H$2,TRUE)</f>
        <v>0.8836821813307789</v>
      </c>
    </row>
    <row r="830" spans="10:14" ht="15">
      <c r="J830">
        <v>828</v>
      </c>
      <c r="K830" s="10">
        <f t="shared" si="27"/>
        <v>3.545073020611182E-08</v>
      </c>
      <c r="L830" s="10">
        <f t="shared" si="28"/>
        <v>0.9999922283420203</v>
      </c>
      <c r="M830" s="10">
        <f>_xlfn.LOGNORM.DIST(J830,$I$2,$H$2,FALSE)</f>
        <v>6.511893199930649E-05</v>
      </c>
      <c r="N830" s="10">
        <f>_xlfn.LOGNORM.DIST(J830,$I$2,$H$2,TRUE)</f>
        <v>0.8837473525753178</v>
      </c>
    </row>
    <row r="831" spans="10:14" ht="15">
      <c r="J831">
        <v>829</v>
      </c>
      <c r="K831" s="10">
        <f t="shared" si="27"/>
        <v>3.5254398168128894E-08</v>
      </c>
      <c r="L831" s="10">
        <f t="shared" si="28"/>
        <v>0.9999922636944768</v>
      </c>
      <c r="M831" s="10">
        <f>_xlfn.LOGNORM.DIST(J831,$I$2,$H$2,FALSE)</f>
        <v>6.501454584159765E-05</v>
      </c>
      <c r="N831" s="10">
        <f>_xlfn.LOGNORM.DIST(J831,$I$2,$H$2,TRUE)</f>
        <v>0.8838124192903835</v>
      </c>
    </row>
    <row r="832" spans="10:14" ht="15">
      <c r="J832">
        <v>830</v>
      </c>
      <c r="K832" s="10">
        <f t="shared" si="27"/>
        <v>3.5059352768348844E-08</v>
      </c>
      <c r="L832" s="10">
        <f t="shared" si="28"/>
        <v>0.9999922988512455</v>
      </c>
      <c r="M832" s="10">
        <f>_xlfn.LOGNORM.DIST(J832,$I$2,$H$2,FALSE)</f>
        <v>6.491044538311992E-05</v>
      </c>
      <c r="N832" s="10">
        <f>_xlfn.LOGNORM.DIST(J832,$I$2,$H$2,TRUE)</f>
        <v>0.8838773817622338</v>
      </c>
    </row>
    <row r="833" spans="10:14" ht="15">
      <c r="J833">
        <v>831</v>
      </c>
      <c r="K833" s="10">
        <f t="shared" si="27"/>
        <v>3.486558424184019E-08</v>
      </c>
      <c r="L833" s="10">
        <f t="shared" si="28"/>
        <v>0.999992333813608</v>
      </c>
      <c r="M833" s="10">
        <f>_xlfn.LOGNORM.DIST(J833,$I$2,$H$2,FALSE)</f>
        <v>6.480662951107558E-05</v>
      </c>
      <c r="N833" s="10">
        <f>_xlfn.LOGNORM.DIST(J833,$I$2,$H$2,TRUE)</f>
        <v>0.8839422402760116</v>
      </c>
    </row>
    <row r="834" spans="10:14" ht="15">
      <c r="J834">
        <v>832</v>
      </c>
      <c r="K834" s="10">
        <f t="shared" si="27"/>
        <v>3.4673082908054334E-08</v>
      </c>
      <c r="L834" s="10">
        <f t="shared" si="28"/>
        <v>0.9999923685828364</v>
      </c>
      <c r="M834" s="10">
        <f>_xlfn.LOGNORM.DIST(J834,$I$2,$H$2,FALSE)</f>
        <v>6.47030971183008E-05</v>
      </c>
      <c r="N834" s="10">
        <f>_xlfn.LOGNORM.DIST(J834,$I$2,$H$2,TRUE)</f>
        <v>0.8840069951157491</v>
      </c>
    </row>
    <row r="835" spans="10:14" ht="15">
      <c r="J835">
        <v>833</v>
      </c>
      <c r="K835" s="10">
        <f t="shared" si="27"/>
        <v>3.448183917000635E-08</v>
      </c>
      <c r="L835" s="10">
        <f t="shared" si="28"/>
        <v>0.999992403160193</v>
      </c>
      <c r="M835" s="10">
        <f>_xlfn.LOGNORM.DIST(J835,$I$2,$H$2,FALSE)</f>
        <v>6.459984710322953E-05</v>
      </c>
      <c r="N835" s="10">
        <f>_xlfn.LOGNORM.DIST(J835,$I$2,$H$2,TRUE)</f>
        <v>0.8840716465643742</v>
      </c>
    </row>
    <row r="836" spans="10:14" ht="15">
      <c r="J836">
        <v>834</v>
      </c>
      <c r="K836" s="10">
        <f t="shared" si="27"/>
        <v>3.4291843513464186E-08</v>
      </c>
      <c r="L836" s="10">
        <f t="shared" si="28"/>
        <v>0.9999924375469308</v>
      </c>
      <c r="M836" s="10">
        <f>_xlfn.LOGNORM.DIST(J836,$I$2,$H$2,FALSE)</f>
        <v>6.449687836985953E-05</v>
      </c>
      <c r="N836" s="10">
        <f>_xlfn.LOGNORM.DIST(J836,$I$2,$H$2,TRUE)</f>
        <v>0.8841361949037161</v>
      </c>
    </row>
    <row r="837" spans="10:14" ht="15">
      <c r="J837">
        <v>835</v>
      </c>
      <c r="K837" s="10">
        <f t="shared" si="27"/>
        <v>3.4103086506149016E-08</v>
      </c>
      <c r="L837" s="10">
        <f t="shared" si="28"/>
        <v>0.999992471744293</v>
      </c>
      <c r="M837" s="10">
        <f>_xlfn.LOGNORM.DIST(J837,$I$2,$H$2,FALSE)</f>
        <v>6.439418982771647E-05</v>
      </c>
      <c r="N837" s="10">
        <f>_xlfn.LOGNORM.DIST(J837,$I$2,$H$2,TRUE)</f>
        <v>0.8842006404145109</v>
      </c>
    </row>
    <row r="838" spans="10:14" ht="15">
      <c r="J838">
        <v>836</v>
      </c>
      <c r="K838" s="10">
        <f t="shared" si="27"/>
        <v>3.391555879693981E-08</v>
      </c>
      <c r="L838" s="10">
        <f t="shared" si="28"/>
        <v>0.9999925057535135</v>
      </c>
      <c r="M838" s="10">
        <f>_xlfn.LOGNORM.DIST(J838,$I$2,$H$2,FALSE)</f>
        <v>6.42917803918211E-05</v>
      </c>
      <c r="N838" s="10">
        <f>_xlfn.LOGNORM.DIST(J838,$I$2,$H$2,TRUE)</f>
        <v>0.8842649833764069</v>
      </c>
    </row>
    <row r="839" spans="10:14" ht="15">
      <c r="J839">
        <v>837</v>
      </c>
      <c r="K839" s="10">
        <f t="shared" si="27"/>
        <v>3.3729251115091986E-08</v>
      </c>
      <c r="L839" s="10">
        <f t="shared" si="28"/>
        <v>0.9999925395758172</v>
      </c>
      <c r="M839" s="10">
        <f>_xlfn.LOGNORM.DIST(J839,$I$2,$H$2,FALSE)</f>
        <v>6.418964898265424E-05</v>
      </c>
      <c r="N839" s="10">
        <f>_xlfn.LOGNORM.DIST(J839,$I$2,$H$2,TRUE)</f>
        <v>0.8843292240679701</v>
      </c>
    </row>
    <row r="840" spans="10:14" ht="15">
      <c r="J840">
        <v>838</v>
      </c>
      <c r="K840" s="10">
        <f t="shared" si="27"/>
        <v>3.354415426945958E-08</v>
      </c>
      <c r="L840" s="10">
        <f t="shared" si="28"/>
        <v>0.9999925732124194</v>
      </c>
      <c r="M840" s="10">
        <f>_xlfn.LOGNORM.DIST(J840,$I$2,$H$2,FALSE)</f>
        <v>6.408779452612298E-05</v>
      </c>
      <c r="N840" s="10">
        <f>_xlfn.LOGNORM.DIST(J840,$I$2,$H$2,TRUE)</f>
        <v>0.8843933627666897</v>
      </c>
    </row>
    <row r="841" spans="10:14" ht="15">
      <c r="J841">
        <v>839</v>
      </c>
      <c r="K841" s="10">
        <f t="shared" si="27"/>
        <v>3.3360259147727875E-08</v>
      </c>
      <c r="L841" s="10">
        <f t="shared" si="28"/>
        <v>0.9999926066645263</v>
      </c>
      <c r="M841" s="10">
        <f>_xlfn.LOGNORM.DIST(J841,$I$2,$H$2,FALSE)</f>
        <v>6.398621595352718E-05</v>
      </c>
      <c r="N841" s="10">
        <f>_xlfn.LOGNORM.DIST(J841,$I$2,$H$2,TRUE)</f>
        <v>0.8844573997489835</v>
      </c>
    </row>
    <row r="842" spans="10:14" ht="15">
      <c r="J842">
        <v>840</v>
      </c>
      <c r="K842" s="10">
        <f t="shared" si="27"/>
        <v>3.317755671565456E-08</v>
      </c>
      <c r="L842" s="10">
        <f t="shared" si="28"/>
        <v>0.9999926399333352</v>
      </c>
      <c r="M842" s="10">
        <f>_xlfn.LOGNORM.DIST(J842,$I$2,$H$2,FALSE)</f>
        <v>6.388491220152687E-05</v>
      </c>
      <c r="N842" s="10">
        <f>_xlfn.LOGNORM.DIST(J842,$I$2,$H$2,TRUE)</f>
        <v>0.8845213352902036</v>
      </c>
    </row>
    <row r="843" spans="10:14" ht="15">
      <c r="J843">
        <v>841</v>
      </c>
      <c r="K843" s="10">
        <f t="shared" si="27"/>
        <v>3.299603801631902E-08</v>
      </c>
      <c r="L843" s="10">
        <f t="shared" si="28"/>
        <v>0.9999926730200344</v>
      </c>
      <c r="M843" s="10">
        <f>_xlfn.LOGNORM.DIST(J843,$I$2,$H$2,FALSE)</f>
        <v>6.378388221210782E-05</v>
      </c>
      <c r="N843" s="10">
        <f>_xlfn.LOGNORM.DIST(J843,$I$2,$H$2,TRUE)</f>
        <v>0.8845851696646407</v>
      </c>
    </row>
    <row r="844" spans="10:14" ht="15">
      <c r="J844">
        <v>842</v>
      </c>
      <c r="K844" s="10">
        <f t="shared" si="27"/>
        <v>3.281569416937826E-08</v>
      </c>
      <c r="L844" s="10">
        <f t="shared" si="28"/>
        <v>0.9999927059258029</v>
      </c>
      <c r="M844" s="10">
        <f>_xlfn.LOGNORM.DIST(J844,$I$2,$H$2,FALSE)</f>
        <v>6.368312493254949E-05</v>
      </c>
      <c r="N844" s="10">
        <f>_xlfn.LOGNORM.DIST(J844,$I$2,$H$2,TRUE)</f>
        <v>0.8846489031455309</v>
      </c>
    </row>
    <row r="845" spans="10:14" ht="15">
      <c r="J845">
        <v>843</v>
      </c>
      <c r="K845" s="10">
        <f t="shared" si="27"/>
        <v>3.26365163703311E-08</v>
      </c>
      <c r="L845" s="10">
        <f t="shared" si="28"/>
        <v>0.9999927386518114</v>
      </c>
      <c r="M845" s="10">
        <f>_xlfn.LOGNORM.DIST(J845,$I$2,$H$2,FALSE)</f>
        <v>6.358263931539284E-05</v>
      </c>
      <c r="N845" s="10">
        <f>_xlfn.LOGNORM.DIST(J845,$I$2,$H$2,TRUE)</f>
        <v>0.88471253600506</v>
      </c>
    </row>
    <row r="846" spans="10:14" ht="15">
      <c r="J846">
        <v>844</v>
      </c>
      <c r="K846" s="10">
        <f t="shared" si="27"/>
        <v>3.245849588979259E-08</v>
      </c>
      <c r="L846" s="10">
        <f t="shared" si="28"/>
        <v>0.9999927711992214</v>
      </c>
      <c r="M846" s="10">
        <f>_xlfn.LOGNORM.DIST(J846,$I$2,$H$2,FALSE)</f>
        <v>6.348242431840664E-05</v>
      </c>
      <c r="N846" s="10">
        <f>_xlfn.LOGNORM.DIST(J846,$I$2,$H$2,TRUE)</f>
        <v>0.8847760685143684</v>
      </c>
    </row>
    <row r="847" spans="10:14" ht="15">
      <c r="J847">
        <v>845</v>
      </c>
      <c r="K847" s="10">
        <f t="shared" si="27"/>
        <v>3.228162407277352E-08</v>
      </c>
      <c r="L847" s="10">
        <f t="shared" si="28"/>
        <v>0.999992803569186</v>
      </c>
      <c r="M847" s="10">
        <f>_xlfn.LOGNORM.DIST(J847,$I$2,$H$2,FALSE)</f>
        <v>6.338247890455647E-05</v>
      </c>
      <c r="N847" s="10">
        <f>_xlfn.LOGNORM.DIST(J847,$I$2,$H$2,TRUE)</f>
        <v>0.8848395009435578</v>
      </c>
    </row>
    <row r="848" spans="10:14" ht="15">
      <c r="J848">
        <v>846</v>
      </c>
      <c r="K848" s="10">
        <f t="shared" si="27"/>
        <v>3.2105892337967154E-08</v>
      </c>
      <c r="L848" s="10">
        <f t="shared" si="28"/>
        <v>0.9999928357628496</v>
      </c>
      <c r="M848" s="10">
        <f>_xlfn.LOGNORM.DIST(J848,$I$2,$H$2,FALSE)</f>
        <v>6.328280204197254E-05</v>
      </c>
      <c r="N848" s="10">
        <f>_xlfn.LOGNORM.DIST(J848,$I$2,$H$2,TRUE)</f>
        <v>0.8849028335616945</v>
      </c>
    </row>
    <row r="849" spans="10:14" ht="15">
      <c r="J849">
        <v>847</v>
      </c>
      <c r="K849" s="10">
        <f t="shared" si="27"/>
        <v>3.1931292177047035E-08</v>
      </c>
      <c r="L849" s="10">
        <f t="shared" si="28"/>
        <v>0.9999928677813479</v>
      </c>
      <c r="M849" s="10">
        <f>_xlfn.LOGNORM.DIST(J849,$I$2,$H$2,FALSE)</f>
        <v>6.318339270391785E-05</v>
      </c>
      <c r="N849" s="10">
        <f>_xlfn.LOGNORM.DIST(J849,$I$2,$H$2,TRUE)</f>
        <v>0.8849660666368164</v>
      </c>
    </row>
    <row r="850" spans="10:14" ht="15">
      <c r="J850">
        <v>848</v>
      </c>
      <c r="K850" s="10">
        <f t="shared" si="27"/>
        <v>3.1757815153968424E-08</v>
      </c>
      <c r="L850" s="10">
        <f t="shared" si="28"/>
        <v>0.9999928996258083</v>
      </c>
      <c r="M850" s="10">
        <f>_xlfn.LOGNORM.DIST(J850,$I$2,$H$2,FALSE)</f>
        <v>6.308424986875693E-05</v>
      </c>
      <c r="N850" s="10">
        <f>_xlfn.LOGNORM.DIST(J850,$I$2,$H$2,TRUE)</f>
        <v>0.8850292004359367</v>
      </c>
    </row>
    <row r="851" spans="10:14" ht="15">
      <c r="J851">
        <v>849</v>
      </c>
      <c r="K851" s="10">
        <f t="shared" si="27"/>
        <v>3.158545290427896E-08</v>
      </c>
      <c r="L851" s="10">
        <f t="shared" si="28"/>
        <v>0.9999929312973498</v>
      </c>
      <c r="M851" s="10">
        <f>_xlfn.LOGNORM.DIST(J851,$I$2,$H$2,FALSE)</f>
        <v>6.29853725199242E-05</v>
      </c>
      <c r="N851" s="10">
        <f>_xlfn.LOGNORM.DIST(J851,$I$2,$H$2,TRUE)</f>
        <v>0.8850922352250494</v>
      </c>
    </row>
    <row r="852" spans="10:14" ht="15">
      <c r="J852">
        <v>850</v>
      </c>
      <c r="K852" s="10">
        <f t="shared" si="27"/>
        <v>3.141419713443738E-08</v>
      </c>
      <c r="L852" s="10">
        <f t="shared" si="28"/>
        <v>0.9999929627970829</v>
      </c>
      <c r="M852" s="10">
        <f>_xlfn.LOGNORM.DIST(J852,$I$2,$H$2,FALSE)</f>
        <v>6.288675964589374E-05</v>
      </c>
      <c r="N852" s="10">
        <f>_xlfn.LOGNORM.DIST(J852,$I$2,$H$2,TRUE)</f>
        <v>0.8851551712691348</v>
      </c>
    </row>
    <row r="853" spans="10:14" ht="15">
      <c r="J853">
        <v>851</v>
      </c>
      <c r="K853" s="10">
        <f t="shared" si="27"/>
        <v>3.124403962113702E-08</v>
      </c>
      <c r="L853" s="10">
        <f t="shared" si="28"/>
        <v>0.9999929941261101</v>
      </c>
      <c r="M853" s="10">
        <f>_xlfn.LOGNORM.DIST(J853,$I$2,$H$2,FALSE)</f>
        <v>6.278841024014801E-05</v>
      </c>
      <c r="N853" s="10">
        <f>_xlfn.LOGNORM.DIST(J853,$I$2,$H$2,TRUE)</f>
        <v>0.8852180088321638</v>
      </c>
    </row>
    <row r="854" spans="10:14" ht="15">
      <c r="J854">
        <v>852</v>
      </c>
      <c r="K854" s="10">
        <f t="shared" si="27"/>
        <v>3.107497221063926E-08</v>
      </c>
      <c r="L854" s="10">
        <f t="shared" si="28"/>
        <v>0.9999930252855256</v>
      </c>
      <c r="M854" s="10">
        <f>_xlfn.LOGNORM.DIST(J854,$I$2,$H$2,FALSE)</f>
        <v>6.269032330114731E-05</v>
      </c>
      <c r="N854" s="10">
        <f>_xlfn.LOGNORM.DIST(J854,$I$2,$H$2,TRUE)</f>
        <v>0.8852807481771039</v>
      </c>
    </row>
    <row r="855" spans="10:14" ht="15">
      <c r="J855">
        <v>853</v>
      </c>
      <c r="K855" s="10">
        <f t="shared" si="27"/>
        <v>3.090698681811152E-08</v>
      </c>
      <c r="L855" s="10">
        <f t="shared" si="28"/>
        <v>0.9999930562764152</v>
      </c>
      <c r="M855" s="10">
        <f>_xlfn.LOGNORM.DIST(J855,$I$2,$H$2,FALSE)</f>
        <v>6.259249783229942E-05</v>
      </c>
      <c r="N855" s="10">
        <f>_xlfn.LOGNORM.DIST(J855,$I$2,$H$2,TRUE)</f>
        <v>0.8853433895659228</v>
      </c>
    </row>
    <row r="856" spans="10:14" ht="15">
      <c r="J856">
        <v>854</v>
      </c>
      <c r="K856" s="10">
        <f t="shared" si="27"/>
        <v>3.0740075426974304E-08</v>
      </c>
      <c r="L856" s="10">
        <f t="shared" si="28"/>
        <v>0.9999930870998571</v>
      </c>
      <c r="M856" s="10">
        <f>_xlfn.LOGNORM.DIST(J856,$I$2,$H$2,FALSE)</f>
        <v>6.249493284192996E-05</v>
      </c>
      <c r="N856" s="10">
        <f>_xlfn.LOGNORM.DIST(J856,$I$2,$H$2,TRUE)</f>
        <v>0.8854059332595946</v>
      </c>
    </row>
    <row r="857" spans="10:14" ht="15">
      <c r="J857">
        <v>855</v>
      </c>
      <c r="K857" s="10">
        <f t="shared" si="27"/>
        <v>3.057423008825372E-08</v>
      </c>
      <c r="L857" s="10">
        <f t="shared" si="28"/>
        <v>0.9999931177569215</v>
      </c>
      <c r="M857" s="10">
        <f>_xlfn.LOGNORM.DIST(J857,$I$2,$H$2,FALSE)</f>
        <v>6.239762734325243E-05</v>
      </c>
      <c r="N857" s="10">
        <f>_xlfn.LOGNORM.DIST(J857,$I$2,$H$2,TRUE)</f>
        <v>0.8854683795181038</v>
      </c>
    </row>
    <row r="858" spans="10:14" ht="15">
      <c r="J858">
        <v>856</v>
      </c>
      <c r="K858" s="10">
        <f t="shared" si="27"/>
        <v>3.0409442919941507E-08</v>
      </c>
      <c r="L858" s="10">
        <f t="shared" si="28"/>
        <v>0.99999314824867</v>
      </c>
      <c r="M858" s="10">
        <f>_xlfn.LOGNORM.DIST(J858,$I$2,$H$2,FALSE)</f>
        <v>6.230058035433774E-05</v>
      </c>
      <c r="N858" s="10">
        <f>_xlfn.LOGNORM.DIST(J858,$I$2,$H$2,TRUE)</f>
        <v>0.885530728600451</v>
      </c>
    </row>
    <row r="859" spans="10:14" ht="15">
      <c r="J859">
        <v>857</v>
      </c>
      <c r="K859" s="10">
        <f t="shared" si="27"/>
        <v>3.024570610636099E-08</v>
      </c>
      <c r="L859" s="10">
        <f t="shared" si="28"/>
        <v>0.9999931785761573</v>
      </c>
      <c r="M859" s="10">
        <f>_xlfn.LOGNORM.DIST(J859,$I$2,$H$2,FALSE)</f>
        <v>6.220379089808563E-05</v>
      </c>
      <c r="N859" s="10">
        <f>_xlfn.LOGNORM.DIST(J859,$I$2,$H$2,TRUE)</f>
        <v>0.8855929807646568</v>
      </c>
    </row>
    <row r="860" spans="10:14" ht="15">
      <c r="J860">
        <v>858</v>
      </c>
      <c r="K860" s="10">
        <f t="shared" si="27"/>
        <v>3.008301189754154E-08</v>
      </c>
      <c r="L860" s="10">
        <f t="shared" si="28"/>
        <v>0.9999932087404299</v>
      </c>
      <c r="M860" s="10">
        <f>_xlfn.LOGNORM.DIST(J860,$I$2,$H$2,FALSE)</f>
        <v>6.21072580021954E-05</v>
      </c>
      <c r="N860" s="10">
        <f>_xlfn.LOGNORM.DIST(J860,$I$2,$H$2,TRUE)</f>
        <v>0.8856551362677672</v>
      </c>
    </row>
    <row r="861" spans="10:14" ht="15">
      <c r="J861">
        <v>859</v>
      </c>
      <c r="K861" s="10">
        <f t="shared" si="27"/>
        <v>2.992135260859716E-08</v>
      </c>
      <c r="L861" s="10">
        <f t="shared" si="28"/>
        <v>0.9999932387425261</v>
      </c>
      <c r="M861" s="10">
        <f>_xlfn.LOGNORM.DIST(J861,$I$2,$H$2,FALSE)</f>
        <v>6.201098069913629E-05</v>
      </c>
      <c r="N861" s="10">
        <f>_xlfn.LOGNORM.DIST(J861,$I$2,$H$2,TRUE)</f>
        <v>0.8857171953658586</v>
      </c>
    </row>
    <row r="862" spans="10:14" ht="15">
      <c r="J862">
        <v>860</v>
      </c>
      <c r="K862" s="10">
        <f t="shared" si="27"/>
        <v>2.976072061911312E-08</v>
      </c>
      <c r="L862" s="10">
        <f t="shared" si="28"/>
        <v>0.9999932685834775</v>
      </c>
      <c r="M862" s="10">
        <f>_xlfn.LOGNORM.DIST(J862,$I$2,$H$2,FALSE)</f>
        <v>6.191495802611909E-05</v>
      </c>
      <c r="N862" s="10">
        <f>_xlfn.LOGNORM.DIST(J862,$I$2,$H$2,TRUE)</f>
        <v>0.8857791583140421</v>
      </c>
    </row>
    <row r="863" spans="10:14" ht="15">
      <c r="J863">
        <v>861</v>
      </c>
      <c r="K863" s="10">
        <f t="shared" si="27"/>
        <v>2.9601108372538834E-08</v>
      </c>
      <c r="L863" s="10">
        <f t="shared" si="28"/>
        <v>0.9999932982643073</v>
      </c>
      <c r="M863" s="10">
        <f>_xlfn.LOGNORM.DIST(J863,$I$2,$H$2,FALSE)</f>
        <v>6.181918902506795E-05</v>
      </c>
      <c r="N863" s="10">
        <f>_xlfn.LOGNORM.DIST(J863,$I$2,$H$2,TRUE)</f>
        <v>0.8858410253664681</v>
      </c>
    </row>
    <row r="864" spans="10:14" ht="15">
      <c r="J864">
        <v>862</v>
      </c>
      <c r="K864" s="10">
        <f t="shared" si="27"/>
        <v>2.9442508375587256E-08</v>
      </c>
      <c r="L864" s="10">
        <f t="shared" si="28"/>
        <v>0.9999933277860317</v>
      </c>
      <c r="M864" s="10">
        <f>_xlfn.LOGNORM.DIST(J864,$I$2,$H$2,FALSE)</f>
        <v>6.172367274259062E-05</v>
      </c>
      <c r="N864" s="10">
        <f>_xlfn.LOGNORM.DIST(J864,$I$2,$H$2,TRUE)</f>
        <v>0.8859027967763318</v>
      </c>
    </row>
    <row r="865" spans="10:14" ht="15">
      <c r="J865">
        <v>863</v>
      </c>
      <c r="K865" s="10">
        <f t="shared" si="27"/>
        <v>2.928491319763914E-08</v>
      </c>
      <c r="L865" s="10">
        <f t="shared" si="28"/>
        <v>0.999993357149659</v>
      </c>
      <c r="M865" s="10">
        <f>_xlfn.LOGNORM.DIST(J865,$I$2,$H$2,FALSE)</f>
        <v>6.162840822995166E-05</v>
      </c>
      <c r="N865" s="10">
        <f>_xlfn.LOGNORM.DIST(J865,$I$2,$H$2,TRUE)</f>
        <v>0.8859644727958765</v>
      </c>
    </row>
    <row r="866" spans="10:14" ht="15">
      <c r="J866">
        <v>864</v>
      </c>
      <c r="K866" s="10">
        <f aca="true" t="shared" si="29" ref="K866:K929">_xlfn.LOGNORM.DIST(J866,$F$2,$G$2,FALSE)</f>
        <v>2.912831547015544E-08</v>
      </c>
      <c r="L866" s="10">
        <f aca="true" t="shared" si="30" ref="L866:L929">_xlfn.LOGNORM.DIST(J866,$F$2,$G$2,TRUE)</f>
        <v>0.9999933863561905</v>
      </c>
      <c r="M866" s="10">
        <f>_xlfn.LOGNORM.DIST(J866,$I$2,$H$2,FALSE)</f>
        <v>6.153339454304412E-05</v>
      </c>
      <c r="N866" s="10">
        <f>_xlfn.LOGNORM.DIST(J866,$I$2,$H$2,TRUE)</f>
        <v>0.8860260536764002</v>
      </c>
    </row>
    <row r="867" spans="10:14" ht="15">
      <c r="J867">
        <v>865</v>
      </c>
      <c r="K867" s="10">
        <f t="shared" si="29"/>
        <v>2.897270788609492E-08</v>
      </c>
      <c r="L867" s="10">
        <f t="shared" si="30"/>
        <v>0.99999341540662</v>
      </c>
      <c r="M867" s="10">
        <f>_xlfn.LOGNORM.DIST(J867,$I$2,$H$2,FALSE)</f>
        <v>6.14386307423608E-05</v>
      </c>
      <c r="N867" s="10">
        <f>_xlfn.LOGNORM.DIST(J867,$I$2,$H$2,TRUE)</f>
        <v>0.8860875396682579</v>
      </c>
    </row>
    <row r="868" spans="10:14" ht="15">
      <c r="J868">
        <v>866</v>
      </c>
      <c r="K868" s="10">
        <f t="shared" si="29"/>
        <v>2.8818083199337978E-08</v>
      </c>
      <c r="L868" s="10">
        <f t="shared" si="30"/>
        <v>0.9999934443019339</v>
      </c>
      <c r="M868" s="10">
        <f>_xlfn.LOGNORM.DIST(J868,$I$2,$H$2,FALSE)</f>
        <v>6.134411589296826E-05</v>
      </c>
      <c r="N868" s="10">
        <f>_xlfn.LOGNORM.DIST(J868,$I$2,$H$2,TRUE)</f>
        <v>0.8861489310208686</v>
      </c>
    </row>
    <row r="869" spans="10:14" ht="15">
      <c r="J869">
        <v>867</v>
      </c>
      <c r="K869" s="10">
        <f t="shared" si="29"/>
        <v>2.8664434224115462E-08</v>
      </c>
      <c r="L869" s="10">
        <f t="shared" si="30"/>
        <v>0.9999934730431116</v>
      </c>
      <c r="M869" s="10">
        <f>_xlfn.LOGNORM.DIST(J869,$I$2,$H$2,FALSE)</f>
        <v>6.124984906447748E-05</v>
      </c>
      <c r="N869" s="10">
        <f>_xlfn.LOGNORM.DIST(J869,$I$2,$H$2,TRUE)</f>
        <v>0.8862102279827174</v>
      </c>
    </row>
    <row r="870" spans="10:14" ht="15">
      <c r="J870">
        <v>868</v>
      </c>
      <c r="K870" s="10">
        <f t="shared" si="29"/>
        <v>2.8511753834445612E-08</v>
      </c>
      <c r="L870" s="10">
        <f t="shared" si="30"/>
        <v>0.9999935016311252</v>
      </c>
      <c r="M870" s="10">
        <f>_xlfn.LOGNORM.DIST(J870,$I$2,$H$2,FALSE)</f>
        <v>6.115582933101877E-05</v>
      </c>
      <c r="N870" s="10">
        <f>_xlfn.LOGNORM.DIST(J870,$I$2,$H$2,TRUE)</f>
        <v>0.8862714308013625</v>
      </c>
    </row>
    <row r="871" spans="10:14" ht="15">
      <c r="J871">
        <v>869</v>
      </c>
      <c r="K871" s="10">
        <f t="shared" si="29"/>
        <v>2.8360034963575074E-08</v>
      </c>
      <c r="L871" s="10">
        <f t="shared" si="30"/>
        <v>0.9999935300669398</v>
      </c>
      <c r="M871" s="10">
        <f>_xlfn.LOGNORM.DIST(J871,$I$2,$H$2,FALSE)</f>
        <v>6.106205577121277E-05</v>
      </c>
      <c r="N871" s="10">
        <f>_xlfn.LOGNORM.DIST(J871,$I$2,$H$2,TRUE)</f>
        <v>0.8863325397234374</v>
      </c>
    </row>
    <row r="872" spans="10:14" ht="15">
      <c r="J872">
        <v>870</v>
      </c>
      <c r="K872" s="10">
        <f t="shared" si="29"/>
        <v>2.8209270603425707E-08</v>
      </c>
      <c r="L872" s="10">
        <f t="shared" si="30"/>
        <v>0.9999935583515133</v>
      </c>
      <c r="M872" s="10">
        <f>_xlfn.LOGNORM.DIST(J872,$I$2,$H$2,FALSE)</f>
        <v>6.096852746814508E-05</v>
      </c>
      <c r="N872" s="10">
        <f>_xlfn.LOGNORM.DIST(J872,$I$2,$H$2,TRUE)</f>
        <v>0.8863935549946571</v>
      </c>
    </row>
    <row r="873" spans="10:14" ht="15">
      <c r="J873">
        <v>871</v>
      </c>
      <c r="K873" s="10">
        <f t="shared" si="29"/>
        <v>2.8059453804048393E-08</v>
      </c>
      <c r="L873" s="10">
        <f t="shared" si="30"/>
        <v>0.9999935864857968</v>
      </c>
      <c r="M873" s="10">
        <f>_xlfn.LOGNORM.DIST(J873,$I$2,$H$2,FALSE)</f>
        <v>6.087524350933932E-05</v>
      </c>
      <c r="N873" s="10">
        <f>_xlfn.LOGNORM.DIST(J873,$I$2,$H$2,TRUE)</f>
        <v>0.8864544768598217</v>
      </c>
    </row>
    <row r="874" spans="10:14" ht="15">
      <c r="J874">
        <v>872</v>
      </c>
      <c r="K874" s="10">
        <f t="shared" si="29"/>
        <v>2.7910577673081207E-08</v>
      </c>
      <c r="L874" s="10">
        <f t="shared" si="30"/>
        <v>0.9999936144707344</v>
      </c>
      <c r="M874" s="10">
        <f>_xlfn.LOGNORM.DIST(J874,$I$2,$H$2,FALSE)</f>
        <v>6.078220298672948E-05</v>
      </c>
      <c r="N874" s="10">
        <f>_xlfn.LOGNORM.DIST(J874,$I$2,$H$2,TRUE)</f>
        <v>0.8865153055628212</v>
      </c>
    </row>
    <row r="875" spans="10:14" ht="15">
      <c r="J875">
        <v>873</v>
      </c>
      <c r="K875" s="10">
        <f t="shared" si="29"/>
        <v>2.7762635375214127E-08</v>
      </c>
      <c r="L875" s="10">
        <f t="shared" si="30"/>
        <v>0.9999936423072635</v>
      </c>
      <c r="M875" s="10">
        <f>_xlfn.LOGNORM.DIST(J875,$I$2,$H$2,FALSE)</f>
        <v>6.0689404996635364E-05</v>
      </c>
      <c r="N875" s="10">
        <f>_xlfn.LOGNORM.DIST(J875,$I$2,$H$2,TRUE)</f>
        <v>0.8865760413466393</v>
      </c>
    </row>
    <row r="876" spans="10:14" ht="15">
      <c r="J876">
        <v>874</v>
      </c>
      <c r="K876" s="10">
        <f t="shared" si="29"/>
        <v>2.7615620131658568E-08</v>
      </c>
      <c r="L876" s="10">
        <f t="shared" si="30"/>
        <v>0.9999936699963142</v>
      </c>
      <c r="M876" s="10">
        <f>_xlfn.LOGNORM.DIST(J876,$I$2,$H$2,FALSE)</f>
        <v>6.059684863973579E-05</v>
      </c>
      <c r="N876" s="10">
        <f>_xlfn.LOGNORM.DIST(J876,$I$2,$H$2,TRUE)</f>
        <v>0.8866366844533587</v>
      </c>
    </row>
    <row r="877" spans="10:14" ht="15">
      <c r="J877">
        <v>875</v>
      </c>
      <c r="K877" s="10">
        <f t="shared" si="29"/>
        <v>2.7469525219622823E-08</v>
      </c>
      <c r="L877" s="10">
        <f t="shared" si="30"/>
        <v>0.9999936975388105</v>
      </c>
      <c r="M877" s="10">
        <f>_xlfn.LOGNORM.DIST(J877,$I$2,$H$2,FALSE)</f>
        <v>6.0504533021042447E-05</v>
      </c>
      <c r="N877" s="10">
        <f>_xlfn.LOGNORM.DIST(J877,$I$2,$H$2,TRUE)</f>
        <v>0.8866972351241648</v>
      </c>
    </row>
    <row r="878" spans="10:14" ht="15">
      <c r="J878">
        <v>876</v>
      </c>
      <c r="K878" s="10">
        <f t="shared" si="29"/>
        <v>2.732434397179248E-08</v>
      </c>
      <c r="L878" s="10">
        <f t="shared" si="30"/>
        <v>0.9999937249356692</v>
      </c>
      <c r="M878" s="10">
        <f>_xlfn.LOGNORM.DIST(J878,$I$2,$H$2,FALSE)</f>
        <v>6.041245724987429E-05</v>
      </c>
      <c r="N878" s="10">
        <f>_xlfn.LOGNORM.DIST(J878,$I$2,$H$2,TRUE)</f>
        <v>0.88675769359935</v>
      </c>
    </row>
    <row r="879" spans="10:14" ht="15">
      <c r="J879">
        <v>877</v>
      </c>
      <c r="K879" s="10">
        <f t="shared" si="29"/>
        <v>2.7180069775817416E-08</v>
      </c>
      <c r="L879" s="10">
        <f t="shared" si="30"/>
        <v>0.9999937521878008</v>
      </c>
      <c r="M879" s="10">
        <f>_xlfn.LOGNORM.DIST(J879,$I$2,$H$2,FALSE)</f>
        <v>6.0320620439832925E-05</v>
      </c>
      <c r="N879" s="10">
        <f>_xlfn.LOGNORM.DIST(J879,$I$2,$H$2,TRUE)</f>
        <v>0.8868180601183182</v>
      </c>
    </row>
    <row r="880" spans="10:14" ht="15">
      <c r="J880">
        <v>878</v>
      </c>
      <c r="K880" s="10">
        <f t="shared" si="29"/>
        <v>2.7036696073801512E-08</v>
      </c>
      <c r="L880" s="10">
        <f t="shared" si="30"/>
        <v>0.999993779296109</v>
      </c>
      <c r="M880" s="10">
        <f>_xlfn.LOGNORM.DIST(J880,$I$2,$H$2,FALSE)</f>
        <v>6.022902170877548E-05</v>
      </c>
      <c r="N880" s="10">
        <f>_xlfn.LOGNORM.DIST(J880,$I$2,$H$2,TRUE)</f>
        <v>0.8868783349195892</v>
      </c>
    </row>
    <row r="881" spans="10:14" ht="15">
      <c r="J881">
        <v>879</v>
      </c>
      <c r="K881" s="10">
        <f t="shared" si="29"/>
        <v>2.689421636180091E-08</v>
      </c>
      <c r="L881" s="10">
        <f t="shared" si="30"/>
        <v>0.9999938062614909</v>
      </c>
      <c r="M881" s="10">
        <f>_xlfn.LOGNORM.DIST(J881,$I$2,$H$2,FALSE)</f>
        <v>6.013766017879123E-05</v>
      </c>
      <c r="N881" s="10">
        <f>_xlfn.LOGNORM.DIST(J881,$I$2,$H$2,TRUE)</f>
        <v>0.8869385182408027</v>
      </c>
    </row>
    <row r="882" spans="10:14" ht="15">
      <c r="J882">
        <v>880</v>
      </c>
      <c r="K882" s="10">
        <f t="shared" si="29"/>
        <v>2.6752624189324636E-08</v>
      </c>
      <c r="L882" s="10">
        <f t="shared" si="30"/>
        <v>0.9999938330848375</v>
      </c>
      <c r="M882" s="10">
        <f>_xlfn.LOGNORM.DIST(J882,$I$2,$H$2,FALSE)</f>
        <v>6.004653497617548E-05</v>
      </c>
      <c r="N882" s="10">
        <f>_xlfn.LOGNORM.DIST(J882,$I$2,$H$2,TRUE)</f>
        <v>0.8869986103187225</v>
      </c>
    </row>
    <row r="883" spans="10:14" ht="15">
      <c r="J883">
        <v>881</v>
      </c>
      <c r="K883" s="10">
        <f t="shared" si="29"/>
        <v>2.6611913158841672E-08</v>
      </c>
      <c r="L883" s="10">
        <f t="shared" si="30"/>
        <v>0.999993859767033</v>
      </c>
      <c r="M883" s="10">
        <f>_xlfn.LOGNORM.DIST(J883,$I$2,$H$2,FALSE)</f>
        <v>5.9955645231405046E-05</v>
      </c>
      <c r="N883" s="10">
        <f>_xlfn.LOGNORM.DIST(J883,$I$2,$H$2,TRUE)</f>
        <v>0.8870586113892409</v>
      </c>
    </row>
    <row r="884" spans="10:14" ht="15">
      <c r="J884">
        <v>882</v>
      </c>
      <c r="K884" s="10">
        <f t="shared" si="29"/>
        <v>2.647207692529346E-08</v>
      </c>
      <c r="L884" s="10">
        <f t="shared" si="30"/>
        <v>0.9999938863089555</v>
      </c>
      <c r="M884" s="10">
        <f>_xlfn.LOGNORM.DIST(J884,$I$2,$H$2,FALSE)</f>
        <v>5.986499007911419E-05</v>
      </c>
      <c r="N884" s="10">
        <f>_xlfn.LOGNORM.DIST(J884,$I$2,$H$2,TRUE)</f>
        <v>0.8871185216873828</v>
      </c>
    </row>
    <row r="885" spans="10:14" ht="15">
      <c r="J885">
        <v>883</v>
      </c>
      <c r="K885" s="10">
        <f t="shared" si="29"/>
        <v>2.6333109195609726E-08</v>
      </c>
      <c r="L885" s="10">
        <f t="shared" si="30"/>
        <v>0.9999939127114764</v>
      </c>
      <c r="M885" s="10">
        <f>_xlfn.LOGNORM.DIST(J885,$I$2,$H$2,FALSE)</f>
        <v>5.9774568658069046E-05</v>
      </c>
      <c r="N885" s="10">
        <f>_xlfn.LOGNORM.DIST(J885,$I$2,$H$2,TRUE)</f>
        <v>0.8871783414473096</v>
      </c>
    </row>
    <row r="886" spans="10:14" ht="15">
      <c r="J886">
        <v>884</v>
      </c>
      <c r="K886" s="10">
        <f t="shared" si="29"/>
        <v>2.6195003728231542E-08</v>
      </c>
      <c r="L886" s="10">
        <f t="shared" si="30"/>
        <v>0.9999939389754613</v>
      </c>
      <c r="M886" s="10">
        <f>_xlfn.LOGNORM.DIST(J886,$I$2,$H$2,FALSE)</f>
        <v>5.96843801111441E-05</v>
      </c>
      <c r="N886" s="10">
        <f>_xlfn.LOGNORM.DIST(J886,$I$2,$H$2,TRUE)</f>
        <v>0.8872380709023237</v>
      </c>
    </row>
    <row r="887" spans="10:14" ht="15">
      <c r="J887">
        <v>885</v>
      </c>
      <c r="K887" s="10">
        <f t="shared" si="29"/>
        <v>2.605775433263674E-08</v>
      </c>
      <c r="L887" s="10">
        <f t="shared" si="30"/>
        <v>0.9999939651017692</v>
      </c>
      <c r="M887" s="10">
        <f>_xlfn.LOGNORM.DIST(J887,$I$2,$H$2,FALSE)</f>
        <v>5.9594423585298096E-05</v>
      </c>
      <c r="N887" s="10">
        <f>_xlfn.LOGNORM.DIST(J887,$I$2,$H$2,TRUE)</f>
        <v>0.8872977102848721</v>
      </c>
    </row>
    <row r="888" spans="10:14" ht="15">
      <c r="J888">
        <v>886</v>
      </c>
      <c r="K888" s="10">
        <f t="shared" si="29"/>
        <v>2.5921354868872264E-08</v>
      </c>
      <c r="L888" s="10">
        <f t="shared" si="30"/>
        <v>0.9999939910912532</v>
      </c>
      <c r="M888" s="10">
        <f>_xlfn.LOGNORM.DIST(J888,$I$2,$H$2,FALSE)</f>
        <v>5.950469823154973E-05</v>
      </c>
      <c r="N888" s="10">
        <f>_xlfn.LOGNORM.DIST(J888,$I$2,$H$2,TRUE)</f>
        <v>0.8873572598265516</v>
      </c>
    </row>
    <row r="889" spans="10:14" ht="15">
      <c r="J889">
        <v>887</v>
      </c>
      <c r="K889" s="10">
        <f t="shared" si="29"/>
        <v>2.5785799247090643E-08</v>
      </c>
      <c r="L889" s="10">
        <f t="shared" si="30"/>
        <v>0.9999940169447602</v>
      </c>
      <c r="M889" s="10">
        <f>_xlfn.LOGNORM.DIST(J889,$I$2,$H$2,FALSE)</f>
        <v>5.9415203204954036E-05</v>
      </c>
      <c r="N889" s="10">
        <f>_xlfn.LOGNORM.DIST(J889,$I$2,$H$2,TRUE)</f>
        <v>0.887416719758111</v>
      </c>
    </row>
    <row r="890" spans="10:14" ht="15">
      <c r="J890">
        <v>888</v>
      </c>
      <c r="K890" s="10">
        <f t="shared" si="29"/>
        <v>2.565108142709017E-08</v>
      </c>
      <c r="L890" s="10">
        <f t="shared" si="30"/>
        <v>0.999994042663131</v>
      </c>
      <c r="M890" s="10">
        <f>_xlfn.LOGNORM.DIST(J890,$I$2,$H$2,FALSE)</f>
        <v>5.932593766457849E-05</v>
      </c>
      <c r="N890" s="10">
        <f>_xlfn.LOGNORM.DIST(J890,$I$2,$H$2,TRUE)</f>
        <v>0.8874760903094567</v>
      </c>
    </row>
    <row r="891" spans="10:14" ht="15">
      <c r="J891">
        <v>889</v>
      </c>
      <c r="K891" s="10">
        <f t="shared" si="29"/>
        <v>2.551719541786168E-08</v>
      </c>
      <c r="L891" s="10">
        <f t="shared" si="30"/>
        <v>0.9999940682472004</v>
      </c>
      <c r="M891" s="10">
        <f>_xlfn.LOGNORM.DIST(J891,$I$2,$H$2,FALSE)</f>
        <v>5.923690077347999E-05</v>
      </c>
      <c r="N891" s="10">
        <f>_xlfn.LOGNORM.DIST(J891,$I$2,$H$2,TRUE)</f>
        <v>0.8875353717096565</v>
      </c>
    </row>
    <row r="892" spans="10:14" ht="15">
      <c r="J892">
        <v>890</v>
      </c>
      <c r="K892" s="10">
        <f t="shared" si="29"/>
        <v>2.5384135277137736E-08</v>
      </c>
      <c r="L892" s="10">
        <f t="shared" si="30"/>
        <v>0.9999940936977971</v>
      </c>
      <c r="M892" s="10">
        <f>_xlfn.LOGNORM.DIST(J892,$I$2,$H$2,FALSE)</f>
        <v>5.914809169868152E-05</v>
      </c>
      <c r="N892" s="10">
        <f>_xlfn.LOGNORM.DIST(J892,$I$2,$H$2,TRUE)</f>
        <v>0.8875945641869425</v>
      </c>
    </row>
    <row r="893" spans="10:14" ht="15">
      <c r="J893">
        <v>891</v>
      </c>
      <c r="K893" s="10">
        <f t="shared" si="29"/>
        <v>2.525189511094862E-08</v>
      </c>
      <c r="L893" s="10">
        <f t="shared" si="30"/>
        <v>0.9999941190157442</v>
      </c>
      <c r="M893" s="10">
        <f>_xlfn.LOGNORM.DIST(J893,$I$2,$H$2,FALSE)</f>
        <v>5.905950961114841E-05</v>
      </c>
      <c r="N893" s="10">
        <f>_xlfn.LOGNORM.DIST(J893,$I$2,$H$2,TRUE)</f>
        <v>0.8876536679687161</v>
      </c>
    </row>
    <row r="894" spans="10:14" ht="15">
      <c r="J894">
        <v>892</v>
      </c>
      <c r="K894" s="10">
        <f t="shared" si="29"/>
        <v>2.5120469073180202E-08</v>
      </c>
      <c r="L894" s="10">
        <f t="shared" si="30"/>
        <v>0.9999941442018587</v>
      </c>
      <c r="M894" s="10">
        <f>_xlfn.LOGNORM.DIST(J894,$I$2,$H$2,FALSE)</f>
        <v>5.8971153685766046E-05</v>
      </c>
      <c r="N894" s="10">
        <f>_xlfn.LOGNORM.DIST(J894,$I$2,$H$2,TRUE)</f>
        <v>0.8877126832815522</v>
      </c>
    </row>
    <row r="895" spans="10:14" ht="15">
      <c r="J895">
        <v>893</v>
      </c>
      <c r="K895" s="10">
        <f t="shared" si="29"/>
        <v>2.4989851365139945E-08</v>
      </c>
      <c r="L895" s="10">
        <f t="shared" si="30"/>
        <v>0.9999941692569518</v>
      </c>
      <c r="M895" s="10">
        <f>_xlfn.LOGNORM.DIST(J895,$I$2,$H$2,FALSE)</f>
        <v>5.888302310131679E-05</v>
      </c>
      <c r="N895" s="10">
        <f>_xlfn.LOGNORM.DIST(J895,$I$2,$H$2,TRUE)</f>
        <v>0.8877716103512013</v>
      </c>
    </row>
    <row r="896" spans="10:14" ht="15">
      <c r="J896">
        <v>894</v>
      </c>
      <c r="K896" s="10">
        <f t="shared" si="29"/>
        <v>2.4860036235123138E-08</v>
      </c>
      <c r="L896" s="10">
        <f t="shared" si="30"/>
        <v>0.999994194181829</v>
      </c>
      <c r="M896" s="10">
        <f>_xlfn.LOGNORM.DIST(J896,$I$2,$H$2,FALSE)</f>
        <v>5.8795117040457575E-05</v>
      </c>
      <c r="N896" s="10">
        <f>_xlfn.LOGNORM.DIST(J896,$I$2,$H$2,TRUE)</f>
        <v>0.8878304494025959</v>
      </c>
    </row>
    <row r="897" spans="10:14" ht="15">
      <c r="J897">
        <v>895</v>
      </c>
      <c r="K897" s="10">
        <f t="shared" si="29"/>
        <v>2.4731017977986547E-08</v>
      </c>
      <c r="L897" s="10">
        <f t="shared" si="30"/>
        <v>0.9999942189772899</v>
      </c>
      <c r="M897" s="10">
        <f>_xlfn.LOGNORM.DIST(J897,$I$2,$H$2,FALSE)</f>
        <v>5.870743468969638E-05</v>
      </c>
      <c r="N897" s="10">
        <f>_xlfn.LOGNORM.DIST(J897,$I$2,$H$2,TRUE)</f>
        <v>0.8878892006598523</v>
      </c>
    </row>
    <row r="898" spans="10:14" ht="15">
      <c r="J898">
        <v>896</v>
      </c>
      <c r="K898" s="10">
        <f t="shared" si="29"/>
        <v>2.460279093472543E-08</v>
      </c>
      <c r="L898" s="10">
        <f t="shared" si="30"/>
        <v>0.9999942436441287</v>
      </c>
      <c r="M898" s="10">
        <f>_xlfn.LOGNORM.DIST(J898,$I$2,$H$2,FALSE)</f>
        <v>5.8619975239371365E-05</v>
      </c>
      <c r="N898" s="10">
        <f>_xlfn.LOGNORM.DIST(J898,$I$2,$H$2,TRUE)</f>
        <v>0.8879478643462755</v>
      </c>
    </row>
    <row r="899" spans="10:14" ht="15">
      <c r="J899">
        <v>897</v>
      </c>
      <c r="K899" s="10">
        <f t="shared" si="29"/>
        <v>2.4475349492053927E-08</v>
      </c>
      <c r="L899" s="10">
        <f t="shared" si="30"/>
        <v>0.9999942681831336</v>
      </c>
      <c r="M899" s="10">
        <f>_xlfn.LOGNORM.DIST(J899,$I$2,$H$2,FALSE)</f>
        <v>5.8532737883628E-05</v>
      </c>
      <c r="N899" s="10">
        <f>_xlfn.LOGNORM.DIST(J899,$I$2,$H$2,TRUE)</f>
        <v>0.8880064406843625</v>
      </c>
    </row>
    <row r="900" spans="10:14" ht="15">
      <c r="J900">
        <v>898</v>
      </c>
      <c r="K900" s="10">
        <f t="shared" si="29"/>
        <v>2.4348688081991424E-08</v>
      </c>
      <c r="L900" s="10">
        <f t="shared" si="30"/>
        <v>0.9999942925950877</v>
      </c>
      <c r="M900" s="10">
        <f>_xlfn.LOGNORM.DIST(J900,$I$2,$H$2,FALSE)</f>
        <v>5.844572182039616E-05</v>
      </c>
      <c r="N900" s="10">
        <f>_xlfn.LOGNORM.DIST(J900,$I$2,$H$2,TRUE)</f>
        <v>0.8880649298958068</v>
      </c>
    </row>
    <row r="901" spans="10:14" ht="15">
      <c r="J901">
        <v>899</v>
      </c>
      <c r="K901" s="10">
        <f t="shared" si="29"/>
        <v>2.4222801181451842E-08</v>
      </c>
      <c r="L901" s="10">
        <f t="shared" si="30"/>
        <v>0.999994316880768</v>
      </c>
      <c r="M901" s="10">
        <f>_xlfn.LOGNORM.DIST(J901,$I$2,$H$2,FALSE)</f>
        <v>5.8358926251370274E-05</v>
      </c>
      <c r="N901" s="10">
        <f>_xlfn.LOGNORM.DIST(J901,$I$2,$H$2,TRUE)</f>
        <v>0.8881233322015013</v>
      </c>
    </row>
    <row r="902" spans="10:14" ht="15">
      <c r="J902">
        <v>900</v>
      </c>
      <c r="K902" s="10">
        <f t="shared" si="29"/>
        <v>2.4097683311836596E-08</v>
      </c>
      <c r="L902" s="10">
        <f t="shared" si="30"/>
        <v>0.9999943410409463</v>
      </c>
      <c r="M902" s="10">
        <f>_xlfn.LOGNORM.DIST(J902,$I$2,$H$2,FALSE)</f>
        <v>5.827235038198545E-05</v>
      </c>
      <c r="N902" s="10">
        <f>_xlfn.LOGNORM.DIST(J902,$I$2,$H$2,TRUE)</f>
        <v>0.8881816478215427</v>
      </c>
    </row>
    <row r="903" spans="10:14" ht="15">
      <c r="J903">
        <v>901</v>
      </c>
      <c r="K903" s="10">
        <f t="shared" si="29"/>
        <v>2.397332903863407E-08</v>
      </c>
      <c r="L903" s="10">
        <f t="shared" si="30"/>
        <v>0.9999943650763892</v>
      </c>
      <c r="M903" s="10">
        <f>_xlfn.LOGNORM.DIST(J903,$I$2,$H$2,FALSE)</f>
        <v>5.8185993421397254E-05</v>
      </c>
      <c r="N903" s="10">
        <f>_xlfn.LOGNORM.DIST(J903,$I$2,$H$2,TRUE)</f>
        <v>0.8882398769752349</v>
      </c>
    </row>
    <row r="904" spans="10:14" ht="15">
      <c r="J904">
        <v>902</v>
      </c>
      <c r="K904" s="10">
        <f t="shared" si="29"/>
        <v>2.384973297101968E-08</v>
      </c>
      <c r="L904" s="10">
        <f t="shared" si="30"/>
        <v>0.9999943889878572</v>
      </c>
      <c r="M904" s="10">
        <f>_xlfn.LOGNORM.DIST(J904,$I$2,$H$2,FALSE)</f>
        <v>5.8099854582459404E-05</v>
      </c>
      <c r="N904" s="10">
        <f>_xlfn.LOGNORM.DIST(J904,$I$2,$H$2,TRUE)</f>
        <v>0.8882980198810927</v>
      </c>
    </row>
    <row r="905" spans="10:14" ht="15">
      <c r="J905">
        <v>903</v>
      </c>
      <c r="K905" s="10">
        <f t="shared" si="29"/>
        <v>2.3726889761463014E-08</v>
      </c>
      <c r="L905" s="10">
        <f t="shared" si="30"/>
        <v>0.999994412776106</v>
      </c>
      <c r="M905" s="10">
        <f>_xlfn.LOGNORM.DIST(J905,$I$2,$H$2,FALSE)</f>
        <v>5.8013933081703755E-05</v>
      </c>
      <c r="N905" s="10">
        <f>_xlfn.LOGNORM.DIST(J905,$I$2,$H$2,TRUE)</f>
        <v>0.8883560767568458</v>
      </c>
    </row>
    <row r="906" spans="10:14" ht="15">
      <c r="J906">
        <v>904</v>
      </c>
      <c r="K906" s="10">
        <f t="shared" si="29"/>
        <v>2.360479410533646E-08</v>
      </c>
      <c r="L906" s="10">
        <f t="shared" si="30"/>
        <v>0.9999944364418859</v>
      </c>
      <c r="M906" s="10">
        <f>_xlfn.LOGNORM.DIST(J906,$I$2,$H$2,FALSE)</f>
        <v>5.7928228139317006E-05</v>
      </c>
      <c r="N906" s="10">
        <f>_xlfn.LOGNORM.DIST(J906,$I$2,$H$2,TRUE)</f>
        <v>0.8884140478194421</v>
      </c>
    </row>
    <row r="907" spans="10:14" ht="15">
      <c r="J907">
        <v>905</v>
      </c>
      <c r="K907" s="10">
        <f t="shared" si="29"/>
        <v>2.3483440740530168E-08</v>
      </c>
      <c r="L907" s="10">
        <f t="shared" si="30"/>
        <v>0.9999944599859416</v>
      </c>
      <c r="M907" s="10">
        <f>_xlfn.LOGNORM.DIST(J907,$I$2,$H$2,FALSE)</f>
        <v>5.784273897912226E-05</v>
      </c>
      <c r="N907" s="10">
        <f>_xlfn.LOGNORM.DIST(J907,$I$2,$H$2,TRUE)</f>
        <v>0.8884719332850518</v>
      </c>
    </row>
    <row r="908" spans="10:14" ht="15">
      <c r="J908">
        <v>906</v>
      </c>
      <c r="K908" s="10">
        <f t="shared" si="29"/>
        <v>2.336282444706855E-08</v>
      </c>
      <c r="L908" s="10">
        <f t="shared" si="30"/>
        <v>0.9999944834090131</v>
      </c>
      <c r="M908" s="10">
        <f>_xlfn.LOGNORM.DIST(J908,$I$2,$H$2,FALSE)</f>
        <v>5.775746482855615E-05</v>
      </c>
      <c r="N908" s="10">
        <f>_xlfn.LOGNORM.DIST(J908,$I$2,$H$2,TRUE)</f>
        <v>0.8885297333690703</v>
      </c>
    </row>
    <row r="909" spans="10:14" ht="15">
      <c r="J909">
        <v>907</v>
      </c>
      <c r="K909" s="10">
        <f t="shared" si="29"/>
        <v>2.324294004673236E-08</v>
      </c>
      <c r="L909" s="10">
        <f t="shared" si="30"/>
        <v>0.9999945067118345</v>
      </c>
      <c r="M909" s="10">
        <f>_xlfn.LOGNORM.DIST(J909,$I$2,$H$2,FALSE)</f>
        <v>5.767240491864891E-05</v>
      </c>
      <c r="N909" s="10">
        <f>_xlfn.LOGNORM.DIST(J909,$I$2,$H$2,TRUE)</f>
        <v>0.8885874482861224</v>
      </c>
    </row>
    <row r="910" spans="10:14" ht="15">
      <c r="J910">
        <v>908</v>
      </c>
      <c r="K910" s="10">
        <f t="shared" si="29"/>
        <v>2.3123782402682936E-08</v>
      </c>
      <c r="L910" s="10">
        <f t="shared" si="30"/>
        <v>0.9999945298951354</v>
      </c>
      <c r="M910" s="10">
        <f>_xlfn.LOGNORM.DIST(J910,$I$2,$H$2,FALSE)</f>
        <v>5.758755848400406E-05</v>
      </c>
      <c r="N910" s="10">
        <f>_xlfn.LOGNORM.DIST(J910,$I$2,$H$2,TRUE)</f>
        <v>0.888645078250066</v>
      </c>
    </row>
    <row r="911" spans="10:14" ht="15">
      <c r="J911">
        <v>909</v>
      </c>
      <c r="K911" s="10">
        <f t="shared" si="29"/>
        <v>2.3005346419092478E-08</v>
      </c>
      <c r="L911" s="10">
        <f t="shared" si="30"/>
        <v>0.9999945529596399</v>
      </c>
      <c r="M911" s="10">
        <f>_xlfn.LOGNORM.DIST(J911,$I$2,$H$2,FALSE)</f>
        <v>5.7502924762777225E-05</v>
      </c>
      <c r="N911" s="10">
        <f>_xlfn.LOGNORM.DIST(J911,$I$2,$H$2,TRUE)</f>
        <v>0.8887026234739949</v>
      </c>
    </row>
    <row r="912" spans="10:14" ht="15">
      <c r="J912">
        <v>910</v>
      </c>
      <c r="K912" s="10">
        <f t="shared" si="29"/>
        <v>2.2887627040775302E-08</v>
      </c>
      <c r="L912" s="10">
        <f t="shared" si="30"/>
        <v>0.9999945759060671</v>
      </c>
      <c r="M912" s="10">
        <f>_xlfn.LOGNORM.DIST(J912,$I$2,$H$2,FALSE)</f>
        <v>5.741850299665691E-05</v>
      </c>
      <c r="N912" s="10">
        <f>_xlfn.LOGNORM.DIST(J912,$I$2,$H$2,TRUE)</f>
        <v>0.8887600841702432</v>
      </c>
    </row>
    <row r="913" spans="10:14" ht="15">
      <c r="J913">
        <v>911</v>
      </c>
      <c r="K913" s="10">
        <f t="shared" si="29"/>
        <v>2.2770619252824376E-08</v>
      </c>
      <c r="L913" s="10">
        <f t="shared" si="30"/>
        <v>0.9999945987351312</v>
      </c>
      <c r="M913" s="10">
        <f>_xlfn.LOGNORM.DIST(J913,$I$2,$H$2,FALSE)</f>
        <v>5.7334292430843074E-05</v>
      </c>
      <c r="N913" s="10">
        <f>_xlfn.LOGNORM.DIST(J913,$I$2,$H$2,TRUE)</f>
        <v>0.8888174605503882</v>
      </c>
    </row>
    <row r="914" spans="10:14" ht="15">
      <c r="J914">
        <v>912</v>
      </c>
      <c r="K914" s="10">
        <f t="shared" si="29"/>
        <v>2.2654318080251916E-08</v>
      </c>
      <c r="L914" s="10">
        <f t="shared" si="30"/>
        <v>0.9999946214475411</v>
      </c>
      <c r="M914" s="10">
        <f>_xlfn.LOGNORM.DIST(J914,$I$2,$H$2,FALSE)</f>
        <v>5.7250292314027654E-05</v>
      </c>
      <c r="N914" s="10">
        <f>_xlfn.LOGNORM.DIST(J914,$I$2,$H$2,TRUE)</f>
        <v>0.8888747528252544</v>
      </c>
    </row>
    <row r="915" spans="10:14" ht="15">
      <c r="J915">
        <v>913</v>
      </c>
      <c r="K915" s="10">
        <f t="shared" si="29"/>
        <v>2.2538718587631503E-08</v>
      </c>
      <c r="L915" s="10">
        <f t="shared" si="30"/>
        <v>0.9999946440440012</v>
      </c>
      <c r="M915" s="10">
        <f>_xlfn.LOGNORM.DIST(J915,$I$2,$H$2,FALSE)</f>
        <v>5.7166501898375394E-05</v>
      </c>
      <c r="N915" s="10">
        <f>_xlfn.LOGNORM.DIST(J915,$I$2,$H$2,TRUE)</f>
        <v>0.8889319612049166</v>
      </c>
    </row>
    <row r="916" spans="10:14" ht="15">
      <c r="J916">
        <v>914</v>
      </c>
      <c r="K916" s="10">
        <f t="shared" si="29"/>
        <v>2.242381587874636E-08</v>
      </c>
      <c r="L916" s="10">
        <f t="shared" si="30"/>
        <v>0.9999946665252106</v>
      </c>
      <c r="M916" s="10">
        <f>_xlfn.LOGNORM.DIST(J916,$I$2,$H$2,FALSE)</f>
        <v>5.7082920439502814E-05</v>
      </c>
      <c r="N916" s="10">
        <f>_xlfn.LOGNORM.DIST(J916,$I$2,$H$2,TRUE)</f>
        <v>0.8889890858987034</v>
      </c>
    </row>
    <row r="917" spans="10:14" ht="15">
      <c r="J917">
        <v>915</v>
      </c>
      <c r="K917" s="10">
        <f t="shared" si="29"/>
        <v>2.230960509623901E-08</v>
      </c>
      <c r="L917" s="10">
        <f t="shared" si="30"/>
        <v>0.9999946888918636</v>
      </c>
      <c r="M917" s="10">
        <f>_xlfn.LOGNORM.DIST(J917,$I$2,$H$2,FALSE)</f>
        <v>5.6999547196459735E-05</v>
      </c>
      <c r="N917" s="10">
        <f>_xlfn.LOGNORM.DIST(J917,$I$2,$H$2,TRUE)</f>
        <v>0.8890461271152008</v>
      </c>
    </row>
    <row r="918" spans="10:14" ht="15">
      <c r="J918">
        <v>916</v>
      </c>
      <c r="K918" s="10">
        <f t="shared" si="29"/>
        <v>2.219608142126533E-08</v>
      </c>
      <c r="L918" s="10">
        <f t="shared" si="30"/>
        <v>0.9999947111446498</v>
      </c>
      <c r="M918" s="10">
        <f>_xlfn.LOGNORM.DIST(J918,$I$2,$H$2,FALSE)</f>
        <v>5.6916381431708696E-05</v>
      </c>
      <c r="N918" s="10">
        <f>_xlfn.LOGNORM.DIST(J918,$I$2,$H$2,TRUE)</f>
        <v>0.8891030850622557</v>
      </c>
    </row>
    <row r="919" spans="10:14" ht="15">
      <c r="J919">
        <v>917</v>
      </c>
      <c r="K919" s="10">
        <f t="shared" si="29"/>
        <v>2.2083240073151566E-08</v>
      </c>
      <c r="L919" s="10">
        <f t="shared" si="30"/>
        <v>0.9999947332842539</v>
      </c>
      <c r="M919" s="10">
        <f>_xlfn.LOGNORM.DIST(J919,$I$2,$H$2,FALSE)</f>
        <v>5.683342241110657E-05</v>
      </c>
      <c r="N919" s="10">
        <f>_xlfn.LOGNORM.DIST(J919,$I$2,$H$2,TRUE)</f>
        <v>0.8891599599469789</v>
      </c>
    </row>
    <row r="920" spans="10:14" ht="15">
      <c r="J920">
        <v>918</v>
      </c>
      <c r="K920" s="10">
        <f t="shared" si="29"/>
        <v>2.1971076309056024E-08</v>
      </c>
      <c r="L920" s="10">
        <f t="shared" si="30"/>
        <v>0.9999947553113558</v>
      </c>
      <c r="M920" s="10">
        <f>_xlfn.LOGNORM.DIST(J920,$I$2,$H$2,FALSE)</f>
        <v>5.675066940388488E-05</v>
      </c>
      <c r="N920" s="10">
        <f>_xlfn.LOGNORM.DIST(J920,$I$2,$H$2,TRUE)</f>
        <v>0.889216751975749</v>
      </c>
    </row>
    <row r="921" spans="10:14" ht="15">
      <c r="J921">
        <v>919</v>
      </c>
      <c r="K921" s="10">
        <f t="shared" si="29"/>
        <v>2.185958542363201E-08</v>
      </c>
      <c r="L921" s="10">
        <f t="shared" si="30"/>
        <v>0.9999947772266308</v>
      </c>
      <c r="M921" s="10">
        <f>_xlfn.LOGNORM.DIST(J921,$I$2,$H$2,FALSE)</f>
        <v>5.666812168263092E-05</v>
      </c>
      <c r="N921" s="10">
        <f>_xlfn.LOGNORM.DIST(J921,$I$2,$H$2,TRUE)</f>
        <v>0.8892734613542154</v>
      </c>
    </row>
    <row r="922" spans="10:14" ht="15">
      <c r="J922">
        <v>920</v>
      </c>
      <c r="K922" s="10">
        <f t="shared" si="29"/>
        <v>2.1748762748695614E-08</v>
      </c>
      <c r="L922" s="10">
        <f t="shared" si="30"/>
        <v>0.9999947990307494</v>
      </c>
      <c r="M922" s="10">
        <f>_xlfn.LOGNORM.DIST(J922,$I$2,$H$2,FALSE)</f>
        <v>5.658577852326804E-05</v>
      </c>
      <c r="N922" s="10">
        <f>_xlfn.LOGNORM.DIST(J922,$I$2,$H$2,TRUE)</f>
        <v>0.8893300882873016</v>
      </c>
    </row>
    <row r="923" spans="10:14" ht="15">
      <c r="J923">
        <v>921</v>
      </c>
      <c r="K923" s="10">
        <f t="shared" si="29"/>
        <v>2.1638603652896846E-08</v>
      </c>
      <c r="L923" s="10">
        <f t="shared" si="30"/>
        <v>0.9999948207243775</v>
      </c>
      <c r="M923" s="10">
        <f>_xlfn.LOGNORM.DIST(J923,$I$2,$H$2,FALSE)</f>
        <v>5.650363920503797E-05</v>
      </c>
      <c r="N923" s="10">
        <f>_xlfn.LOGNORM.DIST(J923,$I$2,$H$2,TRUE)</f>
        <v>0.889386632979209</v>
      </c>
    </row>
    <row r="924" spans="10:14" ht="15">
      <c r="J924">
        <v>922</v>
      </c>
      <c r="K924" s="10">
        <f t="shared" si="29"/>
        <v>2.152910354139258E-08</v>
      </c>
      <c r="L924" s="10">
        <f t="shared" si="30"/>
        <v>0.9999948423081764</v>
      </c>
      <c r="M924" s="10">
        <f>_xlfn.LOGNORM.DIST(J924,$I$2,$H$2,FALSE)</f>
        <v>5.6421703010481223E-05</v>
      </c>
      <c r="N924" s="10">
        <f>_xlfn.LOGNORM.DIST(J924,$I$2,$H$2,TRUE)</f>
        <v>0.8894430956334195</v>
      </c>
    </row>
    <row r="925" spans="10:14" ht="15">
      <c r="J925">
        <v>923</v>
      </c>
      <c r="K925" s="10">
        <f t="shared" si="29"/>
        <v>2.1420257855524378E-08</v>
      </c>
      <c r="L925" s="10">
        <f t="shared" si="30"/>
        <v>0.9999948637828027</v>
      </c>
      <c r="M925" s="10">
        <f>_xlfn.LOGNORM.DIST(J925,$I$2,$H$2,FALSE)</f>
        <v>5.6339969225419185E-05</v>
      </c>
      <c r="N925" s="10">
        <f>_xlfn.LOGNORM.DIST(J925,$I$2,$H$2,TRUE)</f>
        <v>0.8894994764526997</v>
      </c>
    </row>
    <row r="926" spans="10:14" ht="15">
      <c r="J926">
        <v>924</v>
      </c>
      <c r="K926" s="10">
        <f t="shared" si="29"/>
        <v>2.131206207249846E-08</v>
      </c>
      <c r="L926" s="10">
        <f t="shared" si="30"/>
        <v>0.9999948851489087</v>
      </c>
      <c r="M926" s="10">
        <f>_xlfn.LOGNORM.DIST(J926,$I$2,$H$2,FALSE)</f>
        <v>5.625843713893471E-05</v>
      </c>
      <c r="N926" s="10">
        <f>_xlfn.LOGNORM.DIST(J926,$I$2,$H$2,TRUE)</f>
        <v>0.8895557756391032</v>
      </c>
    </row>
    <row r="927" spans="10:14" ht="15">
      <c r="J927">
        <v>925</v>
      </c>
      <c r="K927" s="10">
        <f t="shared" si="29"/>
        <v>2.1204511705068832E-08</v>
      </c>
      <c r="L927" s="10">
        <f t="shared" si="30"/>
        <v>0.999994906407142</v>
      </c>
      <c r="M927" s="10">
        <f>_xlfn.LOGNORM.DIST(J927,$I$2,$H$2,FALSE)</f>
        <v>5.61771060433549E-05</v>
      </c>
      <c r="N927" s="10">
        <f>_xlfn.LOGNORM.DIST(J927,$I$2,$H$2,TRUE)</f>
        <v>0.8896119933939745</v>
      </c>
    </row>
    <row r="928" spans="10:14" ht="15">
      <c r="J928">
        <v>926</v>
      </c>
      <c r="K928" s="10">
        <f t="shared" si="29"/>
        <v>2.109760230122465E-08</v>
      </c>
      <c r="L928" s="10">
        <f t="shared" si="30"/>
        <v>0.9999949275581458</v>
      </c>
      <c r="M928" s="10">
        <f>_xlfn.LOGNORM.DIST(J928,$I$2,$H$2,FALSE)</f>
        <v>5.609597523423181E-05</v>
      </c>
      <c r="N928" s="10">
        <f>_xlfn.LOGNORM.DIST(J928,$I$2,$H$2,TRUE)</f>
        <v>0.889668129917952</v>
      </c>
    </row>
    <row r="929" spans="10:14" ht="15">
      <c r="J929">
        <v>927</v>
      </c>
      <c r="K929" s="10">
        <f t="shared" si="29"/>
        <v>2.099132944387873E-08</v>
      </c>
      <c r="L929" s="10">
        <f t="shared" si="30"/>
        <v>0.9999949486025588</v>
      </c>
      <c r="M929" s="10">
        <f>_xlfn.LOGNORM.DIST(J929,$I$2,$H$2,FALSE)</f>
        <v>5.601504401032531E-05</v>
      </c>
      <c r="N929" s="10">
        <f>_xlfn.LOGNORM.DIST(J929,$I$2,$H$2,TRUE)</f>
        <v>0.8897241854109713</v>
      </c>
    </row>
    <row r="930" spans="10:14" ht="15">
      <c r="J930">
        <v>928</v>
      </c>
      <c r="K930" s="10">
        <f aca="true" t="shared" si="31" ref="K930:K993">_xlfn.LOGNORM.DIST(J930,$F$2,$G$2,FALSE)</f>
        <v>2.0885688750560724E-08</v>
      </c>
      <c r="L930" s="10">
        <f aca="true" t="shared" si="32" ref="L930:L993">_xlfn.LOGNORM.DIST(J930,$F$2,$G$2,TRUE)</f>
        <v>0.9999949695410154</v>
      </c>
      <c r="M930" s="10">
        <f>_xlfn.LOGNORM.DIST(J930,$I$2,$H$2,FALSE)</f>
        <v>5.5934311673584216E-05</v>
      </c>
      <c r="N930" s="10">
        <f>_xlfn.LOGNORM.DIST(J930,$I$2,$H$2,TRUE)</f>
        <v>0.8897801600722683</v>
      </c>
    </row>
    <row r="931" spans="10:14" ht="15">
      <c r="J931">
        <v>929</v>
      </c>
      <c r="K931" s="10">
        <f t="shared" si="31"/>
        <v>2.0780675873112812E-08</v>
      </c>
      <c r="L931" s="10">
        <f t="shared" si="32"/>
        <v>0.9999949903741455</v>
      </c>
      <c r="M931" s="10">
        <f>_xlfn.LOGNORM.DIST(J931,$I$2,$H$2,FALSE)</f>
        <v>5.5853777529129645E-05</v>
      </c>
      <c r="N931" s="10">
        <f>_xlfn.LOGNORM.DIST(J931,$I$2,$H$2,TRUE)</f>
        <v>0.8898360541003825</v>
      </c>
    </row>
    <row r="932" spans="10:14" ht="15">
      <c r="J932">
        <v>930</v>
      </c>
      <c r="K932" s="10">
        <f t="shared" si="31"/>
        <v>2.067628649738759E-08</v>
      </c>
      <c r="L932" s="10">
        <f t="shared" si="32"/>
        <v>0.9999950111025749</v>
      </c>
      <c r="M932" s="10">
        <f>_xlfn.LOGNORM.DIST(J932,$I$2,$H$2,FALSE)</f>
        <v>5.577344088523538E-05</v>
      </c>
      <c r="N932" s="10">
        <f>_xlfn.LOGNORM.DIST(J932,$I$2,$H$2,TRUE)</f>
        <v>0.88989186769316</v>
      </c>
    </row>
    <row r="933" spans="10:14" ht="15">
      <c r="J933">
        <v>931</v>
      </c>
      <c r="K933" s="10">
        <f t="shared" si="31"/>
        <v>2.057251634295051E-08</v>
      </c>
      <c r="L933" s="10">
        <f t="shared" si="32"/>
        <v>0.9999950317269249</v>
      </c>
      <c r="M933" s="10">
        <f>_xlfn.LOGNORM.DIST(J933,$I$2,$H$2,FALSE)</f>
        <v>5.569330105331234E-05</v>
      </c>
      <c r="N933" s="10">
        <f>_xlfn.LOGNORM.DIST(J933,$I$2,$H$2,TRUE)</f>
        <v>0.8899476010477569</v>
      </c>
    </row>
    <row r="934" spans="10:14" ht="15">
      <c r="J934">
        <v>932</v>
      </c>
      <c r="K934" s="10">
        <f t="shared" si="31"/>
        <v>2.046936116278378E-08</v>
      </c>
      <c r="L934" s="10">
        <f t="shared" si="32"/>
        <v>0.9999950522478126</v>
      </c>
      <c r="M934" s="10">
        <f>_xlfn.LOGNORM.DIST(J934,$I$2,$H$2,FALSE)</f>
        <v>5.5613357347889904E-05</v>
      </c>
      <c r="N934" s="10">
        <f>_xlfn.LOGNORM.DIST(J934,$I$2,$H$2,TRUE)</f>
        <v>0.8900032543606422</v>
      </c>
    </row>
    <row r="935" spans="10:14" ht="15">
      <c r="J935">
        <v>933</v>
      </c>
      <c r="K935" s="10">
        <f t="shared" si="31"/>
        <v>2.0366816742993294E-08</v>
      </c>
      <c r="L935" s="10">
        <f t="shared" si="32"/>
        <v>0.9999950726658509</v>
      </c>
      <c r="M935" s="10">
        <f>_xlfn.LOGNORM.DIST(J935,$I$2,$H$2,FALSE)</f>
        <v>5.5533609086598444E-05</v>
      </c>
      <c r="N935" s="10">
        <f>_xlfn.LOGNORM.DIST(J935,$I$2,$H$2,TRUE)</f>
        <v>0.8900588278276007</v>
      </c>
    </row>
    <row r="936" spans="10:14" ht="15">
      <c r="J936">
        <v>934</v>
      </c>
      <c r="K936" s="10">
        <f t="shared" si="31"/>
        <v>2.026487890251988E-08</v>
      </c>
      <c r="L936" s="10">
        <f t="shared" si="32"/>
        <v>0.9999950929816483</v>
      </c>
      <c r="M936" s="10">
        <f>_xlfn.LOGNORM.DIST(J936,$I$2,$H$2,FALSE)</f>
        <v>5.5454055590152525E-05</v>
      </c>
      <c r="N936" s="10">
        <f>_xlfn.LOGNORM.DIST(J936,$I$2,$H$2,TRUE)</f>
        <v>0.8901143216437369</v>
      </c>
    </row>
    <row r="937" spans="10:14" ht="15">
      <c r="J937">
        <v>935</v>
      </c>
      <c r="K937" s="10">
        <f t="shared" si="31"/>
        <v>2.0163543492850873E-08</v>
      </c>
      <c r="L937" s="10">
        <f t="shared" si="32"/>
        <v>0.9999951131958095</v>
      </c>
      <c r="M937" s="10">
        <f>_xlfn.LOGNORM.DIST(J937,$I$2,$H$2,FALSE)</f>
        <v>5.537469618233355E-05</v>
      </c>
      <c r="N937" s="10">
        <f>_xlfn.LOGNORM.DIST(J937,$I$2,$H$2,TRUE)</f>
        <v>0.8901697360034773</v>
      </c>
    </row>
    <row r="938" spans="10:14" ht="15">
      <c r="J938">
        <v>936</v>
      </c>
      <c r="K938" s="10">
        <f t="shared" si="31"/>
        <v>2.0062806397737066E-08</v>
      </c>
      <c r="L938" s="10">
        <f t="shared" si="32"/>
        <v>0.9999951333089347</v>
      </c>
      <c r="M938" s="10">
        <f>_xlfn.LOGNORM.DIST(J938,$I$2,$H$2,FALSE)</f>
        <v>5.529553018997302E-05</v>
      </c>
      <c r="N938" s="10">
        <f>_xlfn.LOGNORM.DIST(J938,$I$2,$H$2,TRUE)</f>
        <v>0.8902250711005735</v>
      </c>
    </row>
    <row r="939" spans="10:14" ht="15">
      <c r="J939">
        <v>937</v>
      </c>
      <c r="K939" s="10">
        <f t="shared" si="31"/>
        <v>1.996266353291013E-08</v>
      </c>
      <c r="L939" s="10">
        <f t="shared" si="32"/>
        <v>0.9999951533216204</v>
      </c>
      <c r="M939" s="10">
        <f>_xlfn.LOGNORM.DIST(J939,$I$2,$H$2,FALSE)</f>
        <v>5.5216556942934575E-05</v>
      </c>
      <c r="N939" s="10">
        <f>_xlfn.LOGNORM.DIST(J939,$I$2,$H$2,TRUE)</f>
        <v>0.8902803271281056</v>
      </c>
    </row>
    <row r="940" spans="10:14" ht="15">
      <c r="J940">
        <v>938</v>
      </c>
      <c r="K940" s="10">
        <f t="shared" si="31"/>
        <v>1.9863110845804874E-08</v>
      </c>
      <c r="L940" s="10">
        <f t="shared" si="32"/>
        <v>0.9999951732344585</v>
      </c>
      <c r="M940" s="10">
        <f>_xlfn.LOGNORM.DIST(J940,$I$2,$H$2,FALSE)</f>
        <v>5.5137775774098814E-05</v>
      </c>
      <c r="N940" s="10">
        <f>_xlfn.LOGNORM.DIST(J940,$I$2,$H$2,TRUE)</f>
        <v>0.8903355042784853</v>
      </c>
    </row>
    <row r="941" spans="10:14" ht="15">
      <c r="J941">
        <v>939</v>
      </c>
      <c r="K941" s="10">
        <f t="shared" si="31"/>
        <v>1.9764144315282283E-08</v>
      </c>
      <c r="L941" s="10">
        <f t="shared" si="32"/>
        <v>0.9999951930480374</v>
      </c>
      <c r="M941" s="10">
        <f>_xlfn.LOGNORM.DIST(J941,$I$2,$H$2,FALSE)</f>
        <v>5.505918601934513E-05</v>
      </c>
      <c r="N941" s="10">
        <f>_xlfn.LOGNORM.DIST(J941,$I$2,$H$2,TRUE)</f>
        <v>0.8903906027434584</v>
      </c>
    </row>
    <row r="942" spans="10:14" ht="15">
      <c r="J942">
        <v>940</v>
      </c>
      <c r="K942" s="10">
        <f t="shared" si="31"/>
        <v>1.966575995135668E-08</v>
      </c>
      <c r="L942" s="10">
        <f t="shared" si="32"/>
        <v>0.9999952127629412</v>
      </c>
      <c r="M942" s="10">
        <f>_xlfn.LOGNORM.DIST(J942,$I$2,$H$2,FALSE)</f>
        <v>5.4980787017535566E-05</v>
      </c>
      <c r="N942" s="10">
        <f>_xlfn.LOGNORM.DIST(J942,$I$2,$H$2,TRUE)</f>
        <v>0.8904456227141082</v>
      </c>
    </row>
    <row r="943" spans="10:14" ht="15">
      <c r="J943">
        <v>941</v>
      </c>
      <c r="K943" s="10">
        <f t="shared" si="31"/>
        <v>1.9567953794924935E-08</v>
      </c>
      <c r="L943" s="10">
        <f t="shared" si="32"/>
        <v>0.9999952323797501</v>
      </c>
      <c r="M943" s="10">
        <f>_xlfn.LOGNORM.DIST(J943,$I$2,$H$2,FALSE)</f>
        <v>5.490257811049874E-05</v>
      </c>
      <c r="N943" s="10">
        <f>_xlfn.LOGNORM.DIST(J943,$I$2,$H$2,TRUE)</f>
        <v>0.8905005643808583</v>
      </c>
    </row>
    <row r="944" spans="10:14" ht="15">
      <c r="J944">
        <v>942</v>
      </c>
      <c r="K944" s="10">
        <f t="shared" si="31"/>
        <v>1.9470721917497218E-08</v>
      </c>
      <c r="L944" s="10">
        <f t="shared" si="32"/>
        <v>0.9999952518990403</v>
      </c>
      <c r="M944" s="10">
        <f>_xlfn.LOGNORM.DIST(J944,$I$2,$H$2,FALSE)</f>
        <v>5.482455864301313E-05</v>
      </c>
      <c r="N944" s="10">
        <f>_xlfn.LOGNORM.DIST(J944,$I$2,$H$2,TRUE)</f>
        <v>0.8905554279334758</v>
      </c>
    </row>
    <row r="945" spans="10:14" ht="15">
      <c r="J945">
        <v>943</v>
      </c>
      <c r="K945" s="10">
        <f t="shared" si="31"/>
        <v>1.9374060420933448E-08</v>
      </c>
      <c r="L945" s="10">
        <f t="shared" si="32"/>
        <v>0.999995271321384</v>
      </c>
      <c r="M945" s="10">
        <f>_xlfn.LOGNORM.DIST(J945,$I$2,$H$2,FALSE)</f>
        <v>5.474672796279087E-05</v>
      </c>
      <c r="N945" s="10">
        <f>_xlfn.LOGNORM.DIST(J945,$I$2,$H$2,TRUE)</f>
        <v>0.8906102135610735</v>
      </c>
    </row>
    <row r="946" spans="10:14" ht="15">
      <c r="J946">
        <v>944</v>
      </c>
      <c r="K946" s="10">
        <f t="shared" si="31"/>
        <v>1.9277965437178292E-08</v>
      </c>
      <c r="L946" s="10">
        <f t="shared" si="32"/>
        <v>0.9999952906473499</v>
      </c>
      <c r="M946" s="10">
        <f>_xlfn.LOGNORM.DIST(J946,$I$2,$H$2,FALSE)</f>
        <v>5.466908542046108E-05</v>
      </c>
      <c r="N946" s="10">
        <f>_xlfn.LOGNORM.DIST(J946,$I$2,$H$2,TRUE)</f>
        <v>0.8906649214521138</v>
      </c>
    </row>
    <row r="947" spans="10:14" ht="15">
      <c r="J947">
        <v>945</v>
      </c>
      <c r="K947" s="10">
        <f t="shared" si="31"/>
        <v>1.918243312800159E-08</v>
      </c>
      <c r="L947" s="10">
        <f t="shared" si="32"/>
        <v>0.9999953098775025</v>
      </c>
      <c r="M947" s="10">
        <f>_xlfn.LOGNORM.DIST(J947,$I$2,$H$2,FALSE)</f>
        <v>5.4591630369554894E-05</v>
      </c>
      <c r="N947" s="10">
        <f>_xlfn.LOGNORM.DIST(J947,$I$2,$H$2,TRUE)</f>
        <v>0.8907195517944115</v>
      </c>
    </row>
    <row r="948" spans="10:14" ht="15">
      <c r="J948">
        <v>946</v>
      </c>
      <c r="K948" s="10">
        <f t="shared" si="31"/>
        <v>1.90874596847407E-08</v>
      </c>
      <c r="L948" s="10">
        <f t="shared" si="32"/>
        <v>0.9999953290124024</v>
      </c>
      <c r="M948" s="10">
        <f>_xlfn.LOGNORM.DIST(J948,$I$2,$H$2,FALSE)</f>
        <v>5.451436216648812E-05</v>
      </c>
      <c r="N948" s="10">
        <f>_xlfn.LOGNORM.DIST(J948,$I$2,$H$2,TRUE)</f>
        <v>0.8907741047751356</v>
      </c>
    </row>
    <row r="949" spans="10:14" ht="15">
      <c r="J949">
        <v>947</v>
      </c>
      <c r="K949" s="10">
        <f t="shared" si="31"/>
        <v>1.899304132804403E-08</v>
      </c>
      <c r="L949" s="10">
        <f t="shared" si="32"/>
        <v>0.9999953480526068</v>
      </c>
      <c r="M949" s="10">
        <f>_xlfn.LOGNORM.DIST(J949,$I$2,$H$2,FALSE)</f>
        <v>5.443728017054675E-05</v>
      </c>
      <c r="N949" s="10">
        <f>_xlfn.LOGNORM.DIST(J949,$I$2,$H$2,TRUE)</f>
        <v>0.8908285805808135</v>
      </c>
    </row>
    <row r="950" spans="10:14" ht="15">
      <c r="J950">
        <v>948</v>
      </c>
      <c r="K950" s="10">
        <f t="shared" si="31"/>
        <v>1.8899174307618675E-08</v>
      </c>
      <c r="L950" s="10">
        <f t="shared" si="32"/>
        <v>0.9999953669986689</v>
      </c>
      <c r="M950" s="10">
        <f>_xlfn.LOGNORM.DIST(J950,$I$2,$H$2,FALSE)</f>
        <v>5.4360383743870476E-05</v>
      </c>
      <c r="N950" s="10">
        <f>_xlfn.LOGNORM.DIST(J950,$I$2,$H$2,TRUE)</f>
        <v>0.8908829793973331</v>
      </c>
    </row>
    <row r="951" spans="10:14" ht="15">
      <c r="J951">
        <v>949</v>
      </c>
      <c r="K951" s="10">
        <f t="shared" si="31"/>
        <v>1.8805854901979554E-08</v>
      </c>
      <c r="L951" s="10">
        <f t="shared" si="32"/>
        <v>0.999995385851138</v>
      </c>
      <c r="M951" s="10">
        <f>_xlfn.LOGNORM.DIST(J951,$I$2,$H$2,FALSE)</f>
        <v>5.428367225143671E-05</v>
      </c>
      <c r="N951" s="10">
        <f>_xlfn.LOGNORM.DIST(J951,$I$2,$H$2,TRUE)</f>
        <v>0.890937301409946</v>
      </c>
    </row>
    <row r="952" spans="10:14" ht="15">
      <c r="J952">
        <v>950</v>
      </c>
      <c r="K952" s="10">
        <f t="shared" si="31"/>
        <v>1.871307941820117E-08</v>
      </c>
      <c r="L952" s="10">
        <f t="shared" si="32"/>
        <v>0.99999540461056</v>
      </c>
      <c r="M952" s="10">
        <f>_xlfn.LOGNORM.DIST(J952,$I$2,$H$2,FALSE)</f>
        <v>5.4207145061046215E-05</v>
      </c>
      <c r="N952" s="10">
        <f>_xlfn.LOGNORM.DIST(J952,$I$2,$H$2,TRUE)</f>
        <v>0.89099154680327</v>
      </c>
    </row>
    <row r="953" spans="10:14" ht="15">
      <c r="J953">
        <v>951</v>
      </c>
      <c r="K953" s="10">
        <f t="shared" si="31"/>
        <v>1.8620844191671706E-08</v>
      </c>
      <c r="L953" s="10">
        <f t="shared" si="32"/>
        <v>0.9999954232774769</v>
      </c>
      <c r="M953" s="10">
        <f>_xlfn.LOGNORM.DIST(J953,$I$2,$H$2,FALSE)</f>
        <v>5.413080154330618E-05</v>
      </c>
      <c r="N953" s="10">
        <f>_xlfn.LOGNORM.DIST(J953,$I$2,$H$2,TRUE)</f>
        <v>0.8910457157612923</v>
      </c>
    </row>
    <row r="954" spans="10:14" ht="15">
      <c r="J954">
        <v>952</v>
      </c>
      <c r="K954" s="10">
        <f t="shared" si="31"/>
        <v>1.852914558584959E-08</v>
      </c>
      <c r="L954" s="10">
        <f t="shared" si="32"/>
        <v>0.9999954418524273</v>
      </c>
      <c r="M954" s="10">
        <f>_xlfn.LOGNORM.DIST(J954,$I$2,$H$2,FALSE)</f>
        <v>5.405464107161617E-05</v>
      </c>
      <c r="N954" s="10">
        <f>_xlfn.LOGNORM.DIST(J954,$I$2,$H$2,TRUE)</f>
        <v>0.8910998084673719</v>
      </c>
    </row>
    <row r="955" spans="10:14" ht="15">
      <c r="J955">
        <v>953</v>
      </c>
      <c r="K955" s="10">
        <f t="shared" si="31"/>
        <v>1.8437979992022263E-08</v>
      </c>
      <c r="L955" s="10">
        <f t="shared" si="32"/>
        <v>0.9999954603359458</v>
      </c>
      <c r="M955" s="10">
        <f>_xlfn.LOGNORM.DIST(J955,$I$2,$H$2,FALSE)</f>
        <v>5.397866302215196E-05</v>
      </c>
      <c r="N955" s="10">
        <f>_xlfn.LOGNORM.DIST(J955,$I$2,$H$2,TRUE)</f>
        <v>0.8911538251042428</v>
      </c>
    </row>
    <row r="956" spans="10:14" ht="15">
      <c r="J956">
        <v>954</v>
      </c>
      <c r="K956" s="10">
        <f t="shared" si="31"/>
        <v>1.8347343829067066E-08</v>
      </c>
      <c r="L956" s="10">
        <f t="shared" si="32"/>
        <v>0.9999954787285638</v>
      </c>
      <c r="M956" s="10">
        <f>_xlfn.LOGNORM.DIST(J956,$I$2,$H$2,FALSE)</f>
        <v>5.390286677385097E-05</v>
      </c>
      <c r="N956" s="10">
        <f>_xlfn.LOGNORM.DIST(J956,$I$2,$H$2,TRUE)</f>
        <v>0.8912077658540166</v>
      </c>
    </row>
    <row r="957" spans="10:14" ht="15">
      <c r="J957">
        <v>955</v>
      </c>
      <c r="K957" s="10">
        <f t="shared" si="31"/>
        <v>1.8257233543215104E-08</v>
      </c>
      <c r="L957" s="10">
        <f t="shared" si="32"/>
        <v>0.9999954970308087</v>
      </c>
      <c r="M957" s="10">
        <f>_xlfn.LOGNORM.DIST(J957,$I$2,$H$2,FALSE)</f>
        <v>5.3827251708397104E-05</v>
      </c>
      <c r="N957" s="10">
        <f>_xlfn.LOGNORM.DIST(J957,$I$2,$H$2,TRUE)</f>
        <v>0.8912616308981849</v>
      </c>
    </row>
    <row r="958" spans="10:14" ht="15">
      <c r="J958">
        <v>956</v>
      </c>
      <c r="K958" s="10">
        <f t="shared" si="31"/>
        <v>1.8167645607816315E-08</v>
      </c>
      <c r="L958" s="10">
        <f t="shared" si="32"/>
        <v>0.999995515243205</v>
      </c>
      <c r="M958" s="10">
        <f>_xlfn.LOGNORM.DIST(J958,$I$2,$H$2,FALSE)</f>
        <v>5.375181721020538E-05</v>
      </c>
      <c r="N958" s="10">
        <f>_xlfn.LOGNORM.DIST(J958,$I$2,$H$2,TRUE)</f>
        <v>0.8913154204176224</v>
      </c>
    </row>
    <row r="959" spans="10:14" ht="15">
      <c r="J959">
        <v>957</v>
      </c>
      <c r="K959" s="10">
        <f t="shared" si="31"/>
        <v>1.8078576523107646E-08</v>
      </c>
      <c r="L959" s="10">
        <f t="shared" si="32"/>
        <v>0.9999955333662729</v>
      </c>
      <c r="M959" s="10">
        <f>_xlfn.LOGNORM.DIST(J959,$I$2,$H$2,FALSE)</f>
        <v>5.367656266640787E-05</v>
      </c>
      <c r="N959" s="10">
        <f>_xlfn.LOGNORM.DIST(J959,$I$2,$H$2,TRUE)</f>
        <v>0.8913691345925899</v>
      </c>
    </row>
    <row r="960" spans="10:14" ht="15">
      <c r="J960">
        <v>958</v>
      </c>
      <c r="K960" s="10">
        <f t="shared" si="31"/>
        <v>1.799002281598324E-08</v>
      </c>
      <c r="L960" s="10">
        <f t="shared" si="32"/>
        <v>0.9999955514005298</v>
      </c>
      <c r="M960" s="10">
        <f>_xlfn.LOGNORM.DIST(J960,$I$2,$H$2,FALSE)</f>
        <v>5.3601487466838044E-05</v>
      </c>
      <c r="N960" s="10">
        <f>_xlfn.LOGNORM.DIST(J960,$I$2,$H$2,TRUE)</f>
        <v>0.8914227736027366</v>
      </c>
    </row>
    <row r="961" spans="10:14" ht="15">
      <c r="J961">
        <v>959</v>
      </c>
      <c r="K961" s="10">
        <f t="shared" si="31"/>
        <v>1.7901981039766226E-08</v>
      </c>
      <c r="L961" s="10">
        <f t="shared" si="32"/>
        <v>0.9999955693464891</v>
      </c>
      <c r="M961" s="10">
        <f>_xlfn.LOGNORM.DIST(J961,$I$2,$H$2,FALSE)</f>
        <v>5.3526591004016636E-05</v>
      </c>
      <c r="N961" s="10">
        <f>_xlfn.LOGNORM.DIST(J961,$I$2,$H$2,TRUE)</f>
        <v>0.8914763376271025</v>
      </c>
    </row>
    <row r="962" spans="10:14" ht="15">
      <c r="J962">
        <v>960</v>
      </c>
      <c r="K962" s="10">
        <f t="shared" si="31"/>
        <v>1.7814447773983526E-08</v>
      </c>
      <c r="L962" s="10">
        <f t="shared" si="32"/>
        <v>0.9999955872046613</v>
      </c>
      <c r="M962" s="10">
        <f>_xlfn.LOGNORM.DIST(J962,$I$2,$H$2,FALSE)</f>
        <v>5.345187267313733E-05</v>
      </c>
      <c r="N962" s="10">
        <f>_xlfn.LOGNORM.DIST(J962,$I$2,$H$2,TRUE)</f>
        <v>0.891529826844122</v>
      </c>
    </row>
    <row r="963" spans="10:14" ht="15">
      <c r="J963">
        <v>961</v>
      </c>
      <c r="K963" s="10">
        <f t="shared" si="31"/>
        <v>1.772741962414225E-08</v>
      </c>
      <c r="L963" s="10">
        <f t="shared" si="32"/>
        <v>0.9999956049755531</v>
      </c>
      <c r="M963" s="10">
        <f>_xlfn.LOGNORM.DIST(J963,$I$2,$H$2,FALSE)</f>
        <v>5.337733187205141E-05</v>
      </c>
      <c r="N963" s="10">
        <f>_xlfn.LOGNORM.DIST(J963,$I$2,$H$2,TRUE)</f>
        <v>0.8915832414316254</v>
      </c>
    </row>
    <row r="964" spans="10:14" ht="15">
      <c r="J964">
        <v>962</v>
      </c>
      <c r="K964" s="10">
        <f t="shared" si="31"/>
        <v>1.7640893221508464E-08</v>
      </c>
      <c r="L964" s="10">
        <f t="shared" si="32"/>
        <v>0.9999956226596678</v>
      </c>
      <c r="M964" s="10">
        <f>_xlfn.LOGNORM.DIST(J964,$I$2,$H$2,FALSE)</f>
        <v>5.33029680012544E-05</v>
      </c>
      <c r="N964" s="10">
        <f>_xlfn.LOGNORM.DIST(J964,$I$2,$H$2,TRUE)</f>
        <v>0.8916365815668428</v>
      </c>
    </row>
    <row r="965" spans="10:14" ht="15">
      <c r="J965">
        <v>963</v>
      </c>
      <c r="K965" s="10">
        <f t="shared" si="31"/>
        <v>1.7554865222887417E-08</v>
      </c>
      <c r="L965" s="10">
        <f t="shared" si="32"/>
        <v>0.9999956402575056</v>
      </c>
      <c r="M965" s="10">
        <f>_xlfn.LOGNORM.DIST(J965,$I$2,$H$2,FALSE)</f>
        <v>5.322878046387103E-05</v>
      </c>
      <c r="N965" s="10">
        <f>_xlfn.LOGNORM.DIST(J965,$I$2,$H$2,TRUE)</f>
        <v>0.8916898474264057</v>
      </c>
    </row>
    <row r="966" spans="10:14" ht="15">
      <c r="J966">
        <v>964</v>
      </c>
      <c r="K966" s="10">
        <f t="shared" si="31"/>
        <v>1.7469332310407045E-08</v>
      </c>
      <c r="L966" s="10">
        <f t="shared" si="32"/>
        <v>0.9999956577695633</v>
      </c>
      <c r="M966" s="10">
        <f>_xlfn.LOGNORM.DIST(J966,$I$2,$H$2,FALSE)</f>
        <v>5.315476866564121E-05</v>
      </c>
      <c r="N966" s="10">
        <f>_xlfn.LOGNORM.DIST(J966,$I$2,$H$2,TRUE)</f>
        <v>0.8917430391863501</v>
      </c>
    </row>
    <row r="967" spans="10:14" ht="15">
      <c r="J967">
        <v>965</v>
      </c>
      <c r="K967" s="10">
        <f t="shared" si="31"/>
        <v>1.7384291191302684E-08</v>
      </c>
      <c r="L967" s="10">
        <f t="shared" si="32"/>
        <v>0.9999956751963343</v>
      </c>
      <c r="M967" s="10">
        <f>_xlfn.LOGNORM.DIST(J967,$I$2,$H$2,FALSE)</f>
        <v>5.3080932014906204E-05</v>
      </c>
      <c r="N967" s="10">
        <f>_xlfn.LOGNORM.DIST(J967,$I$2,$H$2,TRUE)</f>
        <v>0.8917961570221195</v>
      </c>
    </row>
    <row r="968" spans="10:14" ht="15">
      <c r="J968">
        <v>966</v>
      </c>
      <c r="K968" s="10">
        <f t="shared" si="31"/>
        <v>1.7299738597703563E-08</v>
      </c>
      <c r="L968" s="10">
        <f t="shared" si="32"/>
        <v>0.9999956925383086</v>
      </c>
      <c r="M968" s="10">
        <f>_xlfn.LOGNORM.DIST(J968,$I$2,$H$2,FALSE)</f>
        <v>5.3007269922594525E-05</v>
      </c>
      <c r="N968" s="10">
        <f>_xlfn.LOGNORM.DIST(J968,$I$2,$H$2,TRUE)</f>
        <v>0.8918492011085661</v>
      </c>
    </row>
    <row r="969" spans="10:14" ht="15">
      <c r="J969">
        <v>967</v>
      </c>
      <c r="K969" s="10">
        <f t="shared" si="31"/>
        <v>1.7215671286421995E-08</v>
      </c>
      <c r="L969" s="10">
        <f t="shared" si="32"/>
        <v>0.9999957097959732</v>
      </c>
      <c r="M969" s="10">
        <f>_xlfn.LOGNORM.DIST(J969,$I$2,$H$2,FALSE)</f>
        <v>5.293378180220737E-05</v>
      </c>
      <c r="N969" s="10">
        <f>_xlfn.LOGNORM.DIST(J969,$I$2,$H$2,TRUE)</f>
        <v>0.8919021716199551</v>
      </c>
    </row>
    <row r="970" spans="10:14" ht="15">
      <c r="J970">
        <v>968</v>
      </c>
      <c r="K970" s="10">
        <f t="shared" si="31"/>
        <v>1.713208603874441E-08</v>
      </c>
      <c r="L970" s="10">
        <f t="shared" si="32"/>
        <v>0.9999957269698118</v>
      </c>
      <c r="M970" s="10">
        <f>_xlfn.LOGNORM.DIST(J970,$I$2,$H$2,FALSE)</f>
        <v>5.2860467069806265E-05</v>
      </c>
      <c r="N970" s="10">
        <f>_xlfn.LOGNORM.DIST(J970,$I$2,$H$2,TRUE)</f>
        <v>0.8919550687299664</v>
      </c>
    </row>
    <row r="971" spans="10:14" ht="15">
      <c r="J971">
        <v>969</v>
      </c>
      <c r="K971" s="10">
        <f t="shared" si="31"/>
        <v>1.704897966022377E-08</v>
      </c>
      <c r="L971" s="10">
        <f t="shared" si="32"/>
        <v>0.9999957440603049</v>
      </c>
      <c r="M971" s="10">
        <f>_xlfn.LOGNORM.DIST(J971,$I$2,$H$2,FALSE)</f>
        <v>5.278732514399724E-05</v>
      </c>
      <c r="N971" s="10">
        <f>_xlfn.LOGNORM.DIST(J971,$I$2,$H$2,TRUE)</f>
        <v>0.892007892611697</v>
      </c>
    </row>
    <row r="972" spans="10:14" ht="15">
      <c r="J972">
        <v>970</v>
      </c>
      <c r="K972" s="10">
        <f t="shared" si="31"/>
        <v>1.6966348980474696E-08</v>
      </c>
      <c r="L972" s="10">
        <f t="shared" si="32"/>
        <v>0.9999957610679296</v>
      </c>
      <c r="M972" s="10">
        <f>_xlfn.LOGNORM.DIST(J972,$I$2,$H$2,FALSE)</f>
        <v>5.271435544591905E-05</v>
      </c>
      <c r="N972" s="10">
        <f>_xlfn.LOGNORM.DIST(J972,$I$2,$H$2,TRUE)</f>
        <v>0.8920606434376638</v>
      </c>
    </row>
    <row r="973" spans="10:14" ht="15">
      <c r="J973">
        <v>971</v>
      </c>
      <c r="K973" s="10">
        <f t="shared" si="31"/>
        <v>1.6884190852970124E-08</v>
      </c>
      <c r="L973" s="10">
        <f t="shared" si="32"/>
        <v>0.9999957779931603</v>
      </c>
      <c r="M973" s="10">
        <f>_xlfn.LOGNORM.DIST(J973,$I$2,$H$2,FALSE)</f>
        <v>5.2641557399228986E-05</v>
      </c>
      <c r="N973" s="10">
        <f>_xlfn.LOGNORM.DIST(J973,$I$2,$H$2,TRUE)</f>
        <v>0.8921133213798059</v>
      </c>
    </row>
    <row r="974" spans="10:14" ht="15">
      <c r="J974">
        <v>972</v>
      </c>
      <c r="K974" s="10">
        <f t="shared" si="31"/>
        <v>1.680250215484013E-08</v>
      </c>
      <c r="L974" s="10">
        <f t="shared" si="32"/>
        <v>0.9999957948364678</v>
      </c>
      <c r="M974" s="10">
        <f>_xlfn.LOGNORM.DIST(J974,$I$2,$H$2,FALSE)</f>
        <v>5.2568930430088703E-05</v>
      </c>
      <c r="N974" s="10">
        <f>_xlfn.LOGNORM.DIST(J974,$I$2,$H$2,TRUE)</f>
        <v>0.892165926609488</v>
      </c>
    </row>
    <row r="975" spans="10:14" ht="15">
      <c r="J975">
        <v>973</v>
      </c>
      <c r="K975" s="10">
        <f t="shared" si="31"/>
        <v>1.6721279786671968E-08</v>
      </c>
      <c r="L975" s="10">
        <f t="shared" si="32"/>
        <v>0.9999958115983201</v>
      </c>
      <c r="M975" s="10">
        <f>_xlfn.LOGNORM.DIST(J975,$I$2,$H$2,FALSE)</f>
        <v>5.249647396715154E-05</v>
      </c>
      <c r="N975" s="10">
        <f>_xlfn.LOGNORM.DIST(J975,$I$2,$H$2,TRUE)</f>
        <v>0.8922184592975015</v>
      </c>
    </row>
    <row r="976" spans="10:14" ht="15">
      <c r="J976">
        <v>974</v>
      </c>
      <c r="K976" s="10">
        <f t="shared" si="31"/>
        <v>1.6640520672312522E-08</v>
      </c>
      <c r="L976" s="10">
        <f t="shared" si="32"/>
        <v>0.9999958282791819</v>
      </c>
      <c r="M976" s="10">
        <f>_xlfn.LOGNORM.DIST(J976,$I$2,$H$2,FALSE)</f>
        <v>5.242418744154938E-05</v>
      </c>
      <c r="N976" s="10">
        <f>_xlfn.LOGNORM.DIST(J976,$I$2,$H$2,TRUE)</f>
        <v>0.892270919614068</v>
      </c>
    </row>
    <row r="977" spans="10:14" ht="15">
      <c r="J977">
        <v>975</v>
      </c>
      <c r="K977" s="10">
        <f t="shared" si="31"/>
        <v>1.6560221758673006E-08</v>
      </c>
      <c r="L977" s="10">
        <f t="shared" si="32"/>
        <v>0.9999958448795149</v>
      </c>
      <c r="M977" s="10">
        <f>_xlfn.LOGNORM.DIST(J977,$I$2,$H$2,FALSE)</f>
        <v>5.235207028687849E-05</v>
      </c>
      <c r="N977" s="10">
        <f>_xlfn.LOGNORM.DIST(J977,$I$2,$H$2,TRUE)</f>
        <v>0.8923233077288416</v>
      </c>
    </row>
    <row r="978" spans="10:14" ht="15">
      <c r="J978">
        <v>976</v>
      </c>
      <c r="K978" s="10">
        <f t="shared" si="31"/>
        <v>1.648038001553488E-08</v>
      </c>
      <c r="L978" s="10">
        <f t="shared" si="32"/>
        <v>0.9999958613997778</v>
      </c>
      <c r="M978" s="10">
        <f>_xlfn.LOGNORM.DIST(J978,$I$2,$H$2,FALSE)</f>
        <v>5.228012193918767E-05</v>
      </c>
      <c r="N978" s="10">
        <f>_xlfn.LOGNORM.DIST(J978,$I$2,$H$2,TRUE)</f>
        <v>0.8923756238109107</v>
      </c>
    </row>
    <row r="979" spans="10:14" ht="15">
      <c r="J979">
        <v>977</v>
      </c>
      <c r="K979" s="10">
        <f t="shared" si="31"/>
        <v>1.640099243535711E-08</v>
      </c>
      <c r="L979" s="10">
        <f t="shared" si="32"/>
        <v>0.9999958778404263</v>
      </c>
      <c r="M979" s="10">
        <f>_xlfn.LOGNORM.DIST(J979,$I$2,$H$2,FALSE)</f>
        <v>5.220834183696385E-05</v>
      </c>
      <c r="N979" s="10">
        <f>_xlfn.LOGNORM.DIST(J979,$I$2,$H$2,TRUE)</f>
        <v>0.8924278680288017</v>
      </c>
    </row>
    <row r="980" spans="10:14" ht="15">
      <c r="J980">
        <v>978</v>
      </c>
      <c r="K980" s="10">
        <f t="shared" si="31"/>
        <v>1.632205603308644E-08</v>
      </c>
      <c r="L980" s="10">
        <f t="shared" si="32"/>
        <v>0.999995894201913</v>
      </c>
      <c r="M980" s="10">
        <f>_xlfn.LOGNORM.DIST(J980,$I$2,$H$2,FALSE)</f>
        <v>5.213672942112004E-05</v>
      </c>
      <c r="N980" s="10">
        <f>_xlfn.LOGNORM.DIST(J980,$I$2,$H$2,TRUE)</f>
        <v>0.8924800405504801</v>
      </c>
    </row>
    <row r="981" spans="10:14" ht="15">
      <c r="J981">
        <v>979</v>
      </c>
      <c r="K981" s="10">
        <f t="shared" si="31"/>
        <v>1.624356784596869E-08</v>
      </c>
      <c r="L981" s="10">
        <f t="shared" si="32"/>
        <v>0.9999959104846877</v>
      </c>
      <c r="M981" s="10">
        <f>_xlfn.LOGNORM.DIST(J981,$I$2,$H$2,FALSE)</f>
        <v>5.206528413498241E-05</v>
      </c>
      <c r="N981" s="10">
        <f>_xlfn.LOGNORM.DIST(J981,$I$2,$H$2,TRUE)</f>
        <v>0.8925321415433538</v>
      </c>
    </row>
    <row r="982" spans="10:14" ht="15">
      <c r="J982">
        <v>980</v>
      </c>
      <c r="K982" s="10">
        <f t="shared" si="31"/>
        <v>1.6165524933361954E-08</v>
      </c>
      <c r="L982" s="10">
        <f t="shared" si="32"/>
        <v>0.9999959266891971</v>
      </c>
      <c r="M982" s="10">
        <f>_xlfn.LOGNORM.DIST(J982,$I$2,$H$2,FALSE)</f>
        <v>5.1994005424276456E-05</v>
      </c>
      <c r="N982" s="10">
        <f>_xlfn.LOGNORM.DIST(J982,$I$2,$H$2,TRUE)</f>
        <v>0.8925841711742751</v>
      </c>
    </row>
    <row r="983" spans="10:14" ht="15">
      <c r="J983">
        <v>981</v>
      </c>
      <c r="K983" s="10">
        <f t="shared" si="31"/>
        <v>1.6087924376551323E-08</v>
      </c>
      <c r="L983" s="10">
        <f t="shared" si="32"/>
        <v>0.9999959428158851</v>
      </c>
      <c r="M983" s="10">
        <f>_xlfn.LOGNORM.DIST(J983,$I$2,$H$2,FALSE)</f>
        <v>5.192289273711546E-05</v>
      </c>
      <c r="N983" s="10">
        <f>_xlfn.LOGNORM.DIST(J983,$I$2,$H$2,TRUE)</f>
        <v>0.8926361296095435</v>
      </c>
    </row>
    <row r="984" spans="10:14" ht="15">
      <c r="J984">
        <v>982</v>
      </c>
      <c r="K984" s="10">
        <f t="shared" si="31"/>
        <v>1.6010763278565424E-08</v>
      </c>
      <c r="L984" s="10">
        <f t="shared" si="32"/>
        <v>0.9999959588651924</v>
      </c>
      <c r="M984" s="10">
        <f>_xlfn.LOGNORM.DIST(J984,$I$2,$H$2,FALSE)</f>
        <v>5.185194552398775E-05</v>
      </c>
      <c r="N984" s="10">
        <f>_xlfn.LOGNORM.DIST(J984,$I$2,$H$2,TRUE)</f>
        <v>0.8926880170149074</v>
      </c>
    </row>
    <row r="985" spans="10:14" ht="15">
      <c r="J985">
        <v>983</v>
      </c>
      <c r="K985" s="10">
        <f t="shared" si="31"/>
        <v>1.5934038763995407E-08</v>
      </c>
      <c r="L985" s="10">
        <f t="shared" si="32"/>
        <v>0.9999959748375571</v>
      </c>
      <c r="M985" s="10">
        <f>_xlfn.LOGNORM.DIST(J985,$I$2,$H$2,FALSE)</f>
        <v>5.178116323774312E-05</v>
      </c>
      <c r="N985" s="10">
        <f>_xlfn.LOGNORM.DIST(J985,$I$2,$H$2,TRUE)</f>
        <v>0.8927398335555671</v>
      </c>
    </row>
    <row r="986" spans="10:14" ht="15">
      <c r="J986">
        <v>984</v>
      </c>
      <c r="K986" s="10">
        <f t="shared" si="31"/>
        <v>1.5857747978814152E-08</v>
      </c>
      <c r="L986" s="10">
        <f t="shared" si="32"/>
        <v>0.9999959907334145</v>
      </c>
      <c r="M986" s="10">
        <f>_xlfn.LOGNORM.DIST(J986,$I$2,$H$2,FALSE)</f>
        <v>5.171054533358099E-05</v>
      </c>
      <c r="N986" s="10">
        <f>_xlfn.LOGNORM.DIST(J986,$I$2,$H$2,TRUE)</f>
        <v>0.8927915793961769</v>
      </c>
    </row>
    <row r="987" spans="10:14" ht="15">
      <c r="J987">
        <v>985</v>
      </c>
      <c r="K987" s="10">
        <f t="shared" si="31"/>
        <v>1.5781888090198523E-08</v>
      </c>
      <c r="L987" s="10">
        <f t="shared" si="32"/>
        <v>0.9999960065531968</v>
      </c>
      <c r="M987" s="10">
        <f>_xlfn.LOGNORM.DIST(J987,$I$2,$H$2,FALSE)</f>
        <v>5.164009126903839E-05</v>
      </c>
      <c r="N987" s="10">
        <f>_xlfn.LOGNORM.DIST(J987,$I$2,$H$2,TRUE)</f>
        <v>0.8928432547008474</v>
      </c>
    </row>
    <row r="988" spans="10:14" ht="15">
      <c r="J988">
        <v>986</v>
      </c>
      <c r="K988" s="10">
        <f t="shared" si="31"/>
        <v>1.5706456286352473E-08</v>
      </c>
      <c r="L988" s="10">
        <f t="shared" si="32"/>
        <v>0.9999960222973333</v>
      </c>
      <c r="M988" s="10">
        <f>_xlfn.LOGNORM.DIST(J988,$I$2,$H$2,FALSE)</f>
        <v>5.156980050397704E-05</v>
      </c>
      <c r="N988" s="10">
        <f>_xlfn.LOGNORM.DIST(J988,$I$2,$H$2,TRUE)</f>
        <v>0.8928948596331481</v>
      </c>
    </row>
    <row r="989" spans="10:14" ht="15">
      <c r="J989">
        <v>987</v>
      </c>
      <c r="K989" s="10">
        <f t="shared" si="31"/>
        <v>1.5631449776331994E-08</v>
      </c>
      <c r="L989" s="10">
        <f t="shared" si="32"/>
        <v>0.999996037966251</v>
      </c>
      <c r="M989" s="10">
        <f>_xlfn.LOGNORM.DIST(J989,$I$2,$H$2,FALSE)</f>
        <v>5.149967250057084E-05</v>
      </c>
      <c r="N989" s="10">
        <f>_xlfn.LOGNORM.DIST(J989,$I$2,$H$2,TRUE)</f>
        <v>0.8929463943561092</v>
      </c>
    </row>
    <row r="990" spans="10:14" ht="15">
      <c r="J990">
        <v>988</v>
      </c>
      <c r="K990" s="10">
        <f t="shared" si="31"/>
        <v>1.5556865789871586E-08</v>
      </c>
      <c r="L990" s="10">
        <f t="shared" si="32"/>
        <v>0.9999960535603738</v>
      </c>
      <c r="M990" s="10">
        <f>_xlfn.LOGNORM.DIST(J990,$I$2,$H$2,FALSE)</f>
        <v>5.142970672329463E-05</v>
      </c>
      <c r="N990" s="10">
        <f>_xlfn.LOGNORM.DIST(J990,$I$2,$H$2,TRUE)</f>
        <v>0.8929978590322247</v>
      </c>
    </row>
    <row r="991" spans="10:14" ht="15">
      <c r="J991">
        <v>989</v>
      </c>
      <c r="K991" s="10">
        <f t="shared" si="31"/>
        <v>1.5482701577212992E-08</v>
      </c>
      <c r="L991" s="10">
        <f t="shared" si="32"/>
        <v>0.9999960690801226</v>
      </c>
      <c r="M991" s="10">
        <f>_xlfn.LOGNORM.DIST(J991,$I$2,$H$2,FALSE)</f>
        <v>5.1359902638911295E-05</v>
      </c>
      <c r="N991" s="10">
        <f>_xlfn.LOGNORM.DIST(J991,$I$2,$H$2,TRUE)</f>
        <v>0.8930492538234535</v>
      </c>
    </row>
    <row r="992" spans="10:14" ht="15">
      <c r="J992">
        <v>990</v>
      </c>
      <c r="K992" s="10">
        <f t="shared" si="31"/>
        <v>1.5408954408934204E-08</v>
      </c>
      <c r="L992" s="10">
        <f t="shared" si="32"/>
        <v>0.9999960845259159</v>
      </c>
      <c r="M992" s="10">
        <f>_xlfn.LOGNORM.DIST(J992,$I$2,$H$2,FALSE)</f>
        <v>5.129025971645979E-05</v>
      </c>
      <c r="N992" s="10">
        <f>_xlfn.LOGNORM.DIST(J992,$I$2,$H$2,TRUE)</f>
        <v>0.893100578891223</v>
      </c>
    </row>
    <row r="993" spans="10:14" ht="15">
      <c r="J993">
        <v>991</v>
      </c>
      <c r="K993" s="10">
        <f t="shared" si="31"/>
        <v>1.5335621575781397E-08</v>
      </c>
      <c r="L993" s="10">
        <f t="shared" si="32"/>
        <v>0.9999960998981695</v>
      </c>
      <c r="M993" s="10">
        <f>_xlfn.LOGNORM.DIST(J993,$I$2,$H$2,FALSE)</f>
        <v>5.122077742724372E-05</v>
      </c>
      <c r="N993" s="10">
        <f>_xlfn.LOGNORM.DIST(J993,$I$2,$H$2,TRUE)</f>
        <v>0.8931518343964308</v>
      </c>
    </row>
    <row r="994" spans="10:14" ht="15">
      <c r="J994">
        <v>992</v>
      </c>
      <c r="K994" s="10">
        <f aca="true" t="shared" si="33" ref="K994:K1026">_xlfn.LOGNORM.DIST(J994,$F$2,$G$2,FALSE)</f>
        <v>1.5262700388501342E-08</v>
      </c>
      <c r="L994" s="10">
        <f aca="true" t="shared" si="34" ref="L994:L1026">_xlfn.LOGNORM.DIST(J994,$F$2,$G$2,TRUE)</f>
        <v>0.9999961151972963</v>
      </c>
      <c r="M994" s="10">
        <f>_xlfn.LOGNORM.DIST(J994,$I$2,$H$2,FALSE)</f>
        <v>5.1151455244818654E-05</v>
      </c>
      <c r="N994" s="10">
        <f>_xlfn.LOGNORM.DIST(J994,$I$2,$H$2,TRUE)</f>
        <v>0.8932030204994463</v>
      </c>
    </row>
    <row r="995" spans="10:14" ht="15">
      <c r="J995">
        <v>993</v>
      </c>
      <c r="K995" s="10">
        <f t="shared" si="33"/>
        <v>1.5190188177676304E-08</v>
      </c>
      <c r="L995" s="10">
        <f t="shared" si="34"/>
        <v>0.9999961304237066</v>
      </c>
      <c r="M995" s="10">
        <f>_xlfn.LOGNORM.DIST(J995,$I$2,$H$2,FALSE)</f>
        <v>5.10822926449811E-05</v>
      </c>
      <c r="N995" s="10">
        <f>_xlfn.LOGNORM.DIST(J995,$I$2,$H$2,TRUE)</f>
        <v>0.8932541373601146</v>
      </c>
    </row>
    <row r="996" spans="10:14" ht="15">
      <c r="J996">
        <v>994</v>
      </c>
      <c r="K996" s="10">
        <f t="shared" si="33"/>
        <v>1.511808229355966E-08</v>
      </c>
      <c r="L996" s="10">
        <f t="shared" si="34"/>
        <v>0.9999961455778081</v>
      </c>
      <c r="M996" s="10">
        <f>_xlfn.LOGNORM.DIST(J996,$I$2,$H$2,FALSE)</f>
        <v>5.101328910575646E-05</v>
      </c>
      <c r="N996" s="10">
        <f>_xlfn.LOGNORM.DIST(J996,$I$2,$H$2,TRUE)</f>
        <v>0.8933051851377566</v>
      </c>
    </row>
    <row r="997" spans="10:14" ht="15">
      <c r="J997">
        <v>995</v>
      </c>
      <c r="K997" s="10">
        <f t="shared" si="33"/>
        <v>1.5046380105913284E-08</v>
      </c>
      <c r="L997" s="10">
        <f t="shared" si="34"/>
        <v>0.9999961606600057</v>
      </c>
      <c r="M997" s="10">
        <f>_xlfn.LOGNORM.DIST(J997,$I$2,$H$2,FALSE)</f>
        <v>5.09444441073869E-05</v>
      </c>
      <c r="N997" s="10">
        <f>_xlfn.LOGNORM.DIST(J997,$I$2,$H$2,TRUE)</f>
        <v>0.893356163991173</v>
      </c>
    </row>
    <row r="998" spans="10:14" ht="15">
      <c r="J998">
        <v>996</v>
      </c>
      <c r="K998" s="10">
        <f t="shared" si="33"/>
        <v>1.4975079003846888E-08</v>
      </c>
      <c r="L998" s="10">
        <f t="shared" si="34"/>
        <v>0.999996175670702</v>
      </c>
      <c r="M998" s="10">
        <f>_xlfn.LOGNORM.DIST(J998,$I$2,$H$2,FALSE)</f>
        <v>5.087575713232058E-05</v>
      </c>
      <c r="N998" s="10">
        <f>_xlfn.LOGNORM.DIST(J998,$I$2,$H$2,TRUE)</f>
        <v>0.8934070740786457</v>
      </c>
    </row>
    <row r="999" spans="10:14" ht="15">
      <c r="J999">
        <v>997</v>
      </c>
      <c r="K999" s="10">
        <f t="shared" si="33"/>
        <v>1.4904176395657953E-08</v>
      </c>
      <c r="L999" s="10">
        <f t="shared" si="34"/>
        <v>0.9999961906102965</v>
      </c>
      <c r="M999" s="10">
        <f>_xlfn.LOGNORM.DIST(J999,$I$2,$H$2,FALSE)</f>
        <v>5.080722766519969E-05</v>
      </c>
      <c r="N999" s="10">
        <f>_xlfn.LOGNORM.DIST(J999,$I$2,$H$2,TRUE)</f>
        <v>0.8934579155579403</v>
      </c>
    </row>
    <row r="1000" spans="10:14" ht="15">
      <c r="J1000">
        <v>998</v>
      </c>
      <c r="K1000" s="10">
        <f t="shared" si="33"/>
        <v>1.4833669708673963E-08</v>
      </c>
      <c r="L1000" s="10">
        <f t="shared" si="34"/>
        <v>0.9999962054791868</v>
      </c>
      <c r="M1000" s="10">
        <f>_xlfn.LOGNORM.DIST(J1000,$I$2,$H$2,FALSE)</f>
        <v>5.0738855192848694E-05</v>
      </c>
      <c r="N1000" s="10">
        <f>_xlfn.LOGNORM.DIST(J1000,$I$2,$H$2,TRUE)</f>
        <v>0.8935086885863077</v>
      </c>
    </row>
    <row r="1001" spans="10:14" ht="15">
      <c r="J1001">
        <v>999</v>
      </c>
      <c r="K1001" s="10">
        <f t="shared" si="33"/>
        <v>1.4763556389095524E-08</v>
      </c>
      <c r="L1001" s="10">
        <f t="shared" si="34"/>
        <v>0.9999962202777671</v>
      </c>
      <c r="M1001" s="10">
        <f>_xlfn.LOGNORM.DIST(J1001,$I$2,$H$2,FALSE)</f>
        <v>5.0670639204263604E-05</v>
      </c>
      <c r="N1001" s="10">
        <f>_xlfn.LOGNORM.DIST(J1001,$I$2,$H$2,TRUE)</f>
        <v>0.8935593933204873</v>
      </c>
    </row>
    <row r="1002" spans="10:14" ht="15">
      <c r="J1002">
        <v>1000</v>
      </c>
      <c r="K1002" s="10">
        <f t="shared" si="33"/>
        <v>1.4693833901841242E-08</v>
      </c>
      <c r="L1002" s="10">
        <f t="shared" si="34"/>
        <v>0.9999962350064299</v>
      </c>
      <c r="M1002" s="10">
        <f>_xlfn.LOGNORM.DIST(J1002,$I$2,$H$2,FALSE)</f>
        <v>5.060257919060057E-05</v>
      </c>
      <c r="N1002" s="10">
        <f>_xlfn.LOGNORM.DIST(J1002,$I$2,$H$2,TRUE)</f>
        <v>0.8936100299167078</v>
      </c>
    </row>
    <row r="1003" spans="10:14" ht="15">
      <c r="J1003">
        <v>1001</v>
      </c>
      <c r="K1003" s="10">
        <f t="shared" si="33"/>
        <v>1.4624499730393557E-08</v>
      </c>
      <c r="L1003" s="10">
        <f t="shared" si="34"/>
        <v>0.9999962496655643</v>
      </c>
      <c r="M1003" s="10">
        <f>_xlfn.LOGNORM.DIST(J1003,$I$2,$H$2,FALSE)</f>
        <v>5.053467464516413E-05</v>
      </c>
      <c r="N1003" s="10">
        <f>_xlfn.LOGNORM.DIST(J1003,$I$2,$H$2,TRUE)</f>
        <v>0.8936605985306911</v>
      </c>
    </row>
    <row r="1004" spans="10:14" ht="15">
      <c r="J1004">
        <v>1002</v>
      </c>
      <c r="K1004" s="10">
        <f t="shared" si="33"/>
        <v>1.4555551376646927E-08</v>
      </c>
      <c r="L1004" s="10">
        <f t="shared" si="34"/>
        <v>0.9999962642555579</v>
      </c>
      <c r="M1004" s="10">
        <f>_xlfn.LOGNORM.DIST(J1004,$I$2,$H$2,FALSE)</f>
        <v>5.046692506339615E-05</v>
      </c>
      <c r="N1004" s="10">
        <f>_xlfn.LOGNORM.DIST(J1004,$I$2,$H$2,TRUE)</f>
        <v>0.8937110993176527</v>
      </c>
    </row>
    <row r="1005" spans="10:14" ht="15">
      <c r="J1005">
        <v>1003</v>
      </c>
      <c r="K1005" s="10">
        <f t="shared" si="33"/>
        <v>1.4486986360756313E-08</v>
      </c>
      <c r="L1005" s="10">
        <f t="shared" si="34"/>
        <v>0.9999962787767949</v>
      </c>
      <c r="M1005" s="10">
        <f>_xlfn.LOGNORM.DIST(J1005,$I$2,$H$2,FALSE)</f>
        <v>5.039932994286569E-05</v>
      </c>
      <c r="N1005" s="10">
        <f>_xlfn.LOGNORM.DIST(J1005,$I$2,$H$2,TRUE)</f>
        <v>0.8937615324323049</v>
      </c>
    </row>
    <row r="1006" spans="10:14" ht="15">
      <c r="J1006">
        <v>1004</v>
      </c>
      <c r="K1006" s="10">
        <f t="shared" si="33"/>
        <v>1.441880222098739E-08</v>
      </c>
      <c r="L1006" s="10">
        <f t="shared" si="34"/>
        <v>0.9999962932296576</v>
      </c>
      <c r="M1006" s="10">
        <f>_xlfn.LOGNORM.DIST(J1006,$I$2,$H$2,FALSE)</f>
        <v>5.033188878325633E-05</v>
      </c>
      <c r="N1006" s="10">
        <f>_xlfn.LOGNORM.DIST(J1006,$I$2,$H$2,TRUE)</f>
        <v>0.8938118980288587</v>
      </c>
    </row>
    <row r="1007" spans="10:14" ht="15">
      <c r="J1007">
        <v>1005</v>
      </c>
      <c r="K1007" s="10">
        <f t="shared" si="33"/>
        <v>1.435099651356889E-08</v>
      </c>
      <c r="L1007" s="10">
        <f t="shared" si="34"/>
        <v>0.9999963076145255</v>
      </c>
      <c r="M1007" s="10">
        <f>_xlfn.LOGNORM.DIST(J1007,$I$2,$H$2,FALSE)</f>
        <v>5.026460108635693E-05</v>
      </c>
      <c r="N1007" s="10">
        <f>_xlfn.LOGNORM.DIST(J1007,$I$2,$H$2,TRUE)</f>
        <v>0.8938621962610258</v>
      </c>
    </row>
    <row r="1008" spans="10:14" ht="15">
      <c r="J1008">
        <v>1006</v>
      </c>
      <c r="K1008" s="10">
        <f t="shared" si="33"/>
        <v>1.4283566812544717E-08</v>
      </c>
      <c r="L1008" s="10">
        <f t="shared" si="34"/>
        <v>0.9999963219317759</v>
      </c>
      <c r="M1008" s="10">
        <f>_xlfn.LOGNORM.DIST(J1008,$I$2,$H$2,FALSE)</f>
        <v>5.019746635604914E-05</v>
      </c>
      <c r="N1008" s="10">
        <f>_xlfn.LOGNORM.DIST(J1008,$I$2,$H$2,TRUE)</f>
        <v>0.8939124272820204</v>
      </c>
    </row>
    <row r="1009" spans="10:14" ht="15">
      <c r="J1009">
        <v>1007</v>
      </c>
      <c r="K1009" s="10">
        <f t="shared" si="33"/>
        <v>1.421651070962926E-08</v>
      </c>
      <c r="L1009" s="10">
        <f t="shared" si="34"/>
        <v>0.9999963361817836</v>
      </c>
      <c r="M1009" s="10">
        <f>_xlfn.LOGNORM.DIST(J1009,$I$2,$H$2,FALSE)</f>
        <v>5.0130484098297814E-05</v>
      </c>
      <c r="N1009" s="10">
        <f>_xlfn.LOGNORM.DIST(J1009,$I$2,$H$2,TRUE)</f>
        <v>0.893962591244562</v>
      </c>
    </row>
    <row r="1010" spans="10:14" ht="15">
      <c r="J1010">
        <v>1008</v>
      </c>
      <c r="K1010" s="10">
        <f t="shared" si="33"/>
        <v>1.4149825814062373E-08</v>
      </c>
      <c r="L1010" s="10">
        <f t="shared" si="34"/>
        <v>0.9999963503649211</v>
      </c>
      <c r="M1010" s="10">
        <f>_xlfn.LOGNORM.DIST(J1010,$I$2,$H$2,FALSE)</f>
        <v>5.00636538211398E-05</v>
      </c>
      <c r="N1010" s="10">
        <f>_xlfn.LOGNORM.DIST(J1010,$I$2,$H$2,TRUE)</f>
        <v>0.8940126883008771</v>
      </c>
    </row>
    <row r="1011" spans="10:14" ht="15">
      <c r="J1011">
        <v>1009</v>
      </c>
      <c r="K1011" s="10">
        <f t="shared" si="33"/>
        <v>1.4083509752466847E-08</v>
      </c>
      <c r="L1011" s="10">
        <f t="shared" si="34"/>
        <v>0.9999963644815583</v>
      </c>
      <c r="M1011" s="10">
        <f>_xlfn.LOGNORM.DIST(J1011,$I$2,$H$2,FALSE)</f>
        <v>4.9996975034672956E-05</v>
      </c>
      <c r="N1011" s="10">
        <f>_xlfn.LOGNORM.DIST(J1011,$I$2,$H$2,TRUE)</f>
        <v>0.894062718602701</v>
      </c>
    </row>
    <row r="1012" spans="10:14" ht="15">
      <c r="J1012">
        <v>1010</v>
      </c>
      <c r="K1012" s="10">
        <f t="shared" si="33"/>
        <v>1.4017560168706193E-08</v>
      </c>
      <c r="L1012" s="10">
        <f t="shared" si="34"/>
        <v>0.9999963785320627</v>
      </c>
      <c r="M1012" s="10">
        <f>_xlfn.LOGNORM.DIST(J1012,$I$2,$H$2,FALSE)</f>
        <v>4.9930447251045875E-05</v>
      </c>
      <c r="N1012" s="10">
        <f>_xlfn.LOGNORM.DIST(J1012,$I$2,$H$2,TRUE)</f>
        <v>0.8941126823012807</v>
      </c>
    </row>
    <row r="1013" spans="10:14" ht="15">
      <c r="J1013">
        <v>1011</v>
      </c>
      <c r="K1013" s="10">
        <f t="shared" si="33"/>
        <v>1.3951974723744805E-08</v>
      </c>
      <c r="L1013" s="10">
        <f t="shared" si="34"/>
        <v>0.9999963925168</v>
      </c>
      <c r="M1013" s="10">
        <f>_xlfn.LOGNORM.DIST(J1013,$I$2,$H$2,FALSE)</f>
        <v>4.986406998444716E-05</v>
      </c>
      <c r="N1013" s="10">
        <f>_xlfn.LOGNORM.DIST(J1013,$I$2,$H$2,TRUE)</f>
        <v>0.8941625795473755</v>
      </c>
    </row>
    <row r="1014" spans="10:14" ht="15">
      <c r="J1014">
        <v>1012</v>
      </c>
      <c r="K1014" s="10">
        <f t="shared" si="33"/>
        <v>1.3886751095508334E-08</v>
      </c>
      <c r="L1014" s="10">
        <f t="shared" si="34"/>
        <v>0.9999964064361327</v>
      </c>
      <c r="M1014" s="10">
        <f>_xlfn.LOGNORM.DIST(J1014,$I$2,$H$2,FALSE)</f>
        <v>4.979784275109531E-05</v>
      </c>
      <c r="N1014" s="10">
        <f>_xlfn.LOGNORM.DIST(J1014,$I$2,$H$2,TRUE)</f>
        <v>0.8942124104912607</v>
      </c>
    </row>
    <row r="1015" spans="10:14" ht="15">
      <c r="J1015">
        <v>1013</v>
      </c>
      <c r="K1015" s="10">
        <f t="shared" si="33"/>
        <v>1.3821886978746279E-08</v>
      </c>
      <c r="L1015" s="10">
        <f t="shared" si="34"/>
        <v>0.999996420290422</v>
      </c>
      <c r="M1015" s="10">
        <f>_xlfn.LOGNORM.DIST(J1015,$I$2,$H$2,FALSE)</f>
        <v>4.973176506922744E-05</v>
      </c>
      <c r="N1015" s="10">
        <f>_xlfn.LOGNORM.DIST(J1015,$I$2,$H$2,TRUE)</f>
        <v>0.8942621752827282</v>
      </c>
    </row>
    <row r="1016" spans="10:14" ht="15">
      <c r="J1016">
        <v>1014</v>
      </c>
      <c r="K1016" s="10">
        <f t="shared" si="33"/>
        <v>1.3757380084894462E-08</v>
      </c>
      <c r="L1016" s="10">
        <f t="shared" si="34"/>
        <v>0.9999964340800258</v>
      </c>
      <c r="M1016" s="10">
        <f>_xlfn.LOGNORM.DIST(J1016,$I$2,$H$2,FALSE)</f>
        <v>4.9665836459089784E-05</v>
      </c>
      <c r="N1016" s="10">
        <f>_xlfn.LOGNORM.DIST(J1016,$I$2,$H$2,TRUE)</f>
        <v>0.8943118740710897</v>
      </c>
    </row>
    <row r="1017" spans="10:14" ht="15">
      <c r="J1017">
        <v>1015</v>
      </c>
      <c r="K1017" s="10">
        <f t="shared" si="33"/>
        <v>1.3693228141940724E-08</v>
      </c>
      <c r="L1017" s="10">
        <f t="shared" si="34"/>
        <v>0.9999964478053005</v>
      </c>
      <c r="M1017" s="10">
        <f>_xlfn.LOGNORM.DIST(J1017,$I$2,$H$2,FALSE)</f>
        <v>4.9600056442927026E-05</v>
      </c>
      <c r="N1017" s="10">
        <f>_xlfn.LOGNORM.DIST(J1017,$I$2,$H$2,TRUE)</f>
        <v>0.8943615070051777</v>
      </c>
    </row>
    <row r="1018" spans="10:14" ht="15">
      <c r="J1018">
        <v>1016</v>
      </c>
      <c r="K1018" s="10">
        <f t="shared" si="33"/>
        <v>1.3629428894289885E-08</v>
      </c>
      <c r="L1018" s="10">
        <f t="shared" si="34"/>
        <v>0.9999964614665997</v>
      </c>
      <c r="M1018" s="10">
        <f>_xlfn.LOGNORM.DIST(J1018,$I$2,$H$2,FALSE)</f>
        <v>4.953442454497193E-05</v>
      </c>
      <c r="N1018" s="10">
        <f>_xlfn.LOGNORM.DIST(J1018,$I$2,$H$2,TRUE)</f>
        <v>0.8944110742333482</v>
      </c>
    </row>
    <row r="1019" spans="10:14" ht="15">
      <c r="J1019">
        <v>1017</v>
      </c>
      <c r="K1019" s="10">
        <f t="shared" si="33"/>
        <v>1.356598010263089E-08</v>
      </c>
      <c r="L1019" s="10">
        <f t="shared" si="34"/>
        <v>0.999996475064275</v>
      </c>
      <c r="M1019" s="10">
        <f>_xlfn.LOGNORM.DIST(J1019,$I$2,$H$2,FALSE)</f>
        <v>4.946894029143557E-05</v>
      </c>
      <c r="N1019" s="10">
        <f>_xlfn.LOGNORM.DIST(J1019,$I$2,$H$2,TRUE)</f>
        <v>0.8944605759034824</v>
      </c>
    </row>
    <row r="1020" spans="10:14" ht="15">
      <c r="J1020">
        <v>1018</v>
      </c>
      <c r="K1020" s="10">
        <f t="shared" si="33"/>
        <v>1.3502879543805346E-08</v>
      </c>
      <c r="L1020" s="10">
        <f t="shared" si="34"/>
        <v>0.999996488598676</v>
      </c>
      <c r="M1020" s="10">
        <f>_xlfn.LOGNORM.DIST(J1020,$I$2,$H$2,FALSE)</f>
        <v>4.940360321049645E-05</v>
      </c>
      <c r="N1020" s="10">
        <f>_xlfn.LOGNORM.DIST(J1020,$I$2,$H$2,TRUE)</f>
        <v>0.8945100121629885</v>
      </c>
    </row>
    <row r="1021" spans="10:14" ht="15">
      <c r="J1021">
        <v>1019</v>
      </c>
      <c r="K1021" s="10">
        <f t="shared" si="33"/>
        <v>1.344012501067655E-08</v>
      </c>
      <c r="L1021" s="10">
        <f t="shared" si="34"/>
        <v>0.9999965020701495</v>
      </c>
      <c r="M1021" s="10">
        <f>_xlfn.LOGNORM.DIST(J1021,$I$2,$H$2,FALSE)</f>
        <v>4.9338412832291357E-05</v>
      </c>
      <c r="N1021" s="10">
        <f>_xlfn.LOGNORM.DIST(J1021,$I$2,$H$2,TRUE)</f>
        <v>0.8945593831588043</v>
      </c>
    </row>
    <row r="1022" spans="10:14" ht="15">
      <c r="J1022">
        <v>1020</v>
      </c>
      <c r="K1022" s="10">
        <f t="shared" si="33"/>
        <v>1.3377714312000218E-08</v>
      </c>
      <c r="L1022" s="10">
        <f t="shared" si="34"/>
        <v>0.9999965154790406</v>
      </c>
      <c r="M1022" s="10">
        <f>_xlfn.LOGNORM.DIST(J1022,$I$2,$H$2,FALSE)</f>
        <v>4.927336868890482E-05</v>
      </c>
      <c r="N1022" s="10">
        <f>_xlfn.LOGNORM.DIST(J1022,$I$2,$H$2,TRUE)</f>
        <v>0.894608689037398</v>
      </c>
    </row>
    <row r="1023" spans="10:14" ht="15">
      <c r="J1023">
        <v>1021</v>
      </c>
      <c r="K1023" s="10">
        <f t="shared" si="33"/>
        <v>1.331564527229607E-08</v>
      </c>
      <c r="L1023" s="10">
        <f t="shared" si="34"/>
        <v>0.999996528825692</v>
      </c>
      <c r="M1023" s="10">
        <f>_xlfn.LOGNORM.DIST(J1023,$I$2,$H$2,FALSE)</f>
        <v>4.920847031435904E-05</v>
      </c>
      <c r="N1023" s="10">
        <f>_xlfn.LOGNORM.DIST(J1023,$I$2,$H$2,TRUE)</f>
        <v>0.8946579299447717</v>
      </c>
    </row>
    <row r="1024" spans="10:14" ht="15">
      <c r="J1024">
        <v>1022</v>
      </c>
      <c r="K1024" s="10">
        <f t="shared" si="33"/>
        <v>1.3253915731720832E-08</v>
      </c>
      <c r="L1024" s="10">
        <f t="shared" si="34"/>
        <v>0.9999965421104443</v>
      </c>
      <c r="M1024" s="10">
        <f>_xlfn.LOGNORM.DIST(J1024,$I$2,$H$2,FALSE)</f>
        <v>4.9143717244604584E-05</v>
      </c>
      <c r="N1024" s="10">
        <f>_xlfn.LOGNORM.DIST(J1024,$I$2,$H$2,TRUE)</f>
        <v>0.8947071060264618</v>
      </c>
    </row>
    <row r="1025" spans="10:14" ht="15">
      <c r="J1025">
        <v>1023</v>
      </c>
      <c r="K1025" s="10">
        <f t="shared" si="33"/>
        <v>1.3192523545941978E-08</v>
      </c>
      <c r="L1025" s="10">
        <f t="shared" si="34"/>
        <v>0.999996555333636</v>
      </c>
      <c r="M1025" s="10">
        <f>_xlfn.LOGNORM.DIST(J1025,$I$2,$H$2,FALSE)</f>
        <v>4.907910901751012E-05</v>
      </c>
      <c r="N1025" s="10">
        <f>_xlfn.LOGNORM.DIST(J1025,$I$2,$H$2,TRUE)</f>
        <v>0.8947562174275417</v>
      </c>
    </row>
    <row r="1026" spans="10:14" ht="15">
      <c r="J1026">
        <v>1024</v>
      </c>
      <c r="K1026" s="10">
        <f t="shared" si="33"/>
        <v>1.3131466586013236E-08</v>
      </c>
      <c r="L1026" s="10">
        <f t="shared" si="34"/>
        <v>0.9999965684956031</v>
      </c>
      <c r="M1026" s="10">
        <f>_xlfn.LOGNORM.DIST(J1026,$I$2,$H$2,FALSE)</f>
        <v>4.901464517285248E-05</v>
      </c>
      <c r="N1026" s="10">
        <f>_xlfn.LOGNORM.DIST(J1026,$I$2,$H$2,TRUE)</f>
        <v>0.8948052642926242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C6" sqref="C6"/>
    </sheetView>
  </sheetViews>
  <sheetFormatPr defaultColWidth="9.140625" defaultRowHeight="15"/>
  <cols>
    <col min="2" max="2" width="12.00390625" style="0" bestFit="1" customWidth="1"/>
    <col min="3" max="3" width="13.140625" style="0" bestFit="1" customWidth="1"/>
    <col min="4" max="4" width="13.140625" style="0" customWidth="1"/>
  </cols>
  <sheetData>
    <row r="1" spans="1:5" ht="26.25" thickBot="1">
      <c r="A1" s="1" t="s">
        <v>0</v>
      </c>
      <c r="B1" t="s">
        <v>1</v>
      </c>
      <c r="C1" t="s">
        <v>2</v>
      </c>
      <c r="E1" t="s">
        <v>3</v>
      </c>
    </row>
    <row r="2" spans="1:6" ht="15.75" thickBot="1">
      <c r="A2" s="2">
        <v>6</v>
      </c>
      <c r="B2">
        <f>AVERAGE(A2:A27)</f>
        <v>13</v>
      </c>
      <c r="C2">
        <f>STDEV(A2:A27)</f>
        <v>8.99629553390357</v>
      </c>
      <c r="D2">
        <v>0</v>
      </c>
      <c r="E2">
        <f>_xlfn.NORM.DIST(D2,$B$2,$C$2,TRUE)</f>
        <v>0.07422343293187372</v>
      </c>
      <c r="F2">
        <f>_xlfn.NORM.DIST(D2,$B$2,$C$2,FALSE)</f>
        <v>0.015610357991985575</v>
      </c>
    </row>
    <row r="3" spans="1:6" ht="15.75" thickBot="1">
      <c r="A3" s="2">
        <v>15</v>
      </c>
      <c r="D3">
        <v>1</v>
      </c>
      <c r="E3">
        <f aca="true" t="shared" si="0" ref="E3:E59">_xlfn.NORM.DIST(D3,$B$2,$C$2,TRUE)</f>
        <v>0.09112120528269409</v>
      </c>
      <c r="F3">
        <f aca="true" t="shared" si="1" ref="F3:F59">_xlfn.NORM.DIST(D3,$B$2,$C$2,FALSE)</f>
        <v>0.018217501869878635</v>
      </c>
    </row>
    <row r="4" spans="1:6" ht="15.75" thickBot="1">
      <c r="A4" s="2">
        <v>2</v>
      </c>
      <c r="D4">
        <v>2</v>
      </c>
      <c r="E4">
        <f t="shared" si="0"/>
        <v>0.11071669518467606</v>
      </c>
      <c r="F4">
        <f t="shared" si="1"/>
        <v>0.020999004465728697</v>
      </c>
    </row>
    <row r="5" spans="1:6" ht="15.75" thickBot="1">
      <c r="A5" s="2">
        <v>1</v>
      </c>
      <c r="D5">
        <v>3</v>
      </c>
      <c r="E5">
        <f t="shared" si="0"/>
        <v>0.13316183096071754</v>
      </c>
      <c r="F5">
        <f t="shared" si="1"/>
        <v>0.023907959543168777</v>
      </c>
    </row>
    <row r="6" spans="1:6" ht="15.75" thickBot="1">
      <c r="A6" s="2">
        <v>10</v>
      </c>
      <c r="D6">
        <v>4</v>
      </c>
      <c r="E6">
        <f t="shared" si="0"/>
        <v>0.1585556365067899</v>
      </c>
      <c r="F6">
        <f t="shared" si="1"/>
        <v>0.026885631499575725</v>
      </c>
    </row>
    <row r="7" spans="1:6" ht="15.75" thickBot="1">
      <c r="A7" s="2">
        <v>20</v>
      </c>
      <c r="D7">
        <v>5</v>
      </c>
      <c r="E7">
        <f t="shared" si="0"/>
        <v>0.1869330484502645</v>
      </c>
      <c r="F7">
        <f t="shared" si="1"/>
        <v>0.029862894126361558</v>
      </c>
    </row>
    <row r="8" spans="1:6" ht="15.75" thickBot="1">
      <c r="A8" s="2">
        <v>18</v>
      </c>
      <c r="D8">
        <v>6</v>
      </c>
      <c r="E8">
        <f t="shared" si="0"/>
        <v>0.21825560650588213</v>
      </c>
      <c r="F8">
        <f t="shared" si="1"/>
        <v>0.032762532933328405</v>
      </c>
    </row>
    <row r="9" spans="1:6" ht="15.75" thickBot="1">
      <c r="A9" s="2">
        <v>4</v>
      </c>
      <c r="D9">
        <v>7</v>
      </c>
      <c r="E9">
        <f t="shared" si="0"/>
        <v>0.25240485137975965</v>
      </c>
      <c r="F9">
        <f t="shared" si="1"/>
        <v>0.03550233925048117</v>
      </c>
    </row>
    <row r="10" spans="1:6" ht="15.75" thickBot="1">
      <c r="A10" s="2">
        <v>19</v>
      </c>
      <c r="D10">
        <v>8</v>
      </c>
      <c r="E10">
        <f t="shared" si="0"/>
        <v>0.28917915276532524</v>
      </c>
      <c r="F10">
        <f t="shared" si="1"/>
        <v>0.03799884464108799</v>
      </c>
    </row>
    <row r="11" spans="1:6" ht="15.75" thickBot="1">
      <c r="A11" s="2">
        <v>10</v>
      </c>
      <c r="D11">
        <v>9</v>
      </c>
      <c r="E11">
        <f t="shared" si="0"/>
        <v>0.3282945011008918</v>
      </c>
      <c r="F11">
        <f t="shared" si="1"/>
        <v>0.040171471239865274</v>
      </c>
    </row>
    <row r="12" spans="1:6" ht="15.75" thickBot="1">
      <c r="A12" s="2">
        <v>8</v>
      </c>
      <c r="D12">
        <v>10</v>
      </c>
      <c r="E12">
        <f t="shared" si="0"/>
        <v>0.3693895421432722</v>
      </c>
      <c r="F12">
        <f t="shared" si="1"/>
        <v>0.04194681652055237</v>
      </c>
    </row>
    <row r="13" spans="1:6" ht="15.75" thickBot="1">
      <c r="A13" s="2">
        <v>20</v>
      </c>
      <c r="D13">
        <v>11</v>
      </c>
      <c r="E13">
        <f t="shared" si="0"/>
        <v>0.41203483297121946</v>
      </c>
      <c r="F13">
        <f t="shared" si="1"/>
        <v>0.04326275761543642</v>
      </c>
    </row>
    <row r="14" spans="1:6" ht="15.75" thickBot="1">
      <c r="A14" s="2">
        <v>21</v>
      </c>
      <c r="D14">
        <v>12</v>
      </c>
      <c r="E14">
        <f t="shared" si="0"/>
        <v>0.4557459785265497</v>
      </c>
      <c r="F14">
        <f t="shared" si="1"/>
        <v>0.044072056241679966</v>
      </c>
    </row>
    <row r="15" spans="1:6" ht="15.75" thickBot="1">
      <c r="A15" s="2">
        <v>14</v>
      </c>
      <c r="D15">
        <v>13</v>
      </c>
      <c r="E15">
        <f t="shared" si="0"/>
        <v>0.5</v>
      </c>
      <c r="F15">
        <f t="shared" si="1"/>
        <v>0.04434517284341905</v>
      </c>
    </row>
    <row r="16" spans="1:6" ht="15.75" thickBot="1">
      <c r="A16" s="2">
        <v>35</v>
      </c>
      <c r="D16">
        <v>14</v>
      </c>
      <c r="E16">
        <f t="shared" si="0"/>
        <v>0.5442540214734504</v>
      </c>
      <c r="F16">
        <f t="shared" si="1"/>
        <v>0.044072056241679966</v>
      </c>
    </row>
    <row r="17" spans="1:6" ht="15.75" thickBot="1">
      <c r="A17" s="2">
        <v>5</v>
      </c>
      <c r="D17">
        <v>15</v>
      </c>
      <c r="E17">
        <f t="shared" si="0"/>
        <v>0.5879651670287805</v>
      </c>
      <c r="F17">
        <f t="shared" si="1"/>
        <v>0.04326275761543642</v>
      </c>
    </row>
    <row r="18" spans="1:6" ht="15.75" thickBot="1">
      <c r="A18" s="2"/>
      <c r="D18">
        <v>16</v>
      </c>
      <c r="E18">
        <f t="shared" si="0"/>
        <v>0.6306104578567278</v>
      </c>
      <c r="F18">
        <f t="shared" si="1"/>
        <v>0.04194681652055237</v>
      </c>
    </row>
    <row r="19" spans="1:6" ht="15.75" thickBot="1">
      <c r="A19" s="2"/>
      <c r="D19">
        <v>17</v>
      </c>
      <c r="E19">
        <f t="shared" si="0"/>
        <v>0.6717054988991082</v>
      </c>
      <c r="F19">
        <f t="shared" si="1"/>
        <v>0.040171471239865274</v>
      </c>
    </row>
    <row r="20" spans="1:6" ht="15.75" thickBot="1">
      <c r="A20" s="2"/>
      <c r="D20">
        <v>18</v>
      </c>
      <c r="E20">
        <f t="shared" si="0"/>
        <v>0.7108208472346748</v>
      </c>
      <c r="F20">
        <f t="shared" si="1"/>
        <v>0.03799884464108799</v>
      </c>
    </row>
    <row r="21" spans="1:6" ht="15.75" thickBot="1">
      <c r="A21" s="2"/>
      <c r="D21">
        <v>19</v>
      </c>
      <c r="E21">
        <f t="shared" si="0"/>
        <v>0.7475951486202403</v>
      </c>
      <c r="F21">
        <f t="shared" si="1"/>
        <v>0.03550233925048117</v>
      </c>
    </row>
    <row r="22" spans="1:6" ht="15.75" thickBot="1">
      <c r="A22" s="2"/>
      <c r="D22">
        <v>20</v>
      </c>
      <c r="E22">
        <f t="shared" si="0"/>
        <v>0.7817443934941178</v>
      </c>
      <c r="F22">
        <f t="shared" si="1"/>
        <v>0.032762532933328405</v>
      </c>
    </row>
    <row r="23" spans="1:6" ht="15.75" thickBot="1">
      <c r="A23" s="2"/>
      <c r="D23">
        <v>21</v>
      </c>
      <c r="E23">
        <f t="shared" si="0"/>
        <v>0.8130669515497355</v>
      </c>
      <c r="F23">
        <f t="shared" si="1"/>
        <v>0.029862894126361558</v>
      </c>
    </row>
    <row r="24" spans="1:6" ht="15.75" thickBot="1">
      <c r="A24" s="2"/>
      <c r="D24">
        <v>22</v>
      </c>
      <c r="E24">
        <f t="shared" si="0"/>
        <v>0.8414443634932101</v>
      </c>
      <c r="F24">
        <f t="shared" si="1"/>
        <v>0.026885631499575725</v>
      </c>
    </row>
    <row r="25" spans="1:6" ht="15.75" thickBot="1">
      <c r="A25" s="2"/>
      <c r="D25">
        <v>23</v>
      </c>
      <c r="E25">
        <f t="shared" si="0"/>
        <v>0.8668381690392825</v>
      </c>
      <c r="F25">
        <f t="shared" si="1"/>
        <v>0.023907959543168777</v>
      </c>
    </row>
    <row r="26" spans="1:6" ht="15.75" thickBot="1">
      <c r="A26" s="2"/>
      <c r="D26">
        <v>24</v>
      </c>
      <c r="E26">
        <f t="shared" si="0"/>
        <v>0.8892833048153239</v>
      </c>
      <c r="F26">
        <f t="shared" si="1"/>
        <v>0.020999004465728697</v>
      </c>
    </row>
    <row r="27" spans="1:6" ht="15.75" thickBot="1">
      <c r="A27" s="2"/>
      <c r="D27">
        <v>25</v>
      </c>
      <c r="E27">
        <f t="shared" si="0"/>
        <v>0.9088787947173059</v>
      </c>
      <c r="F27">
        <f t="shared" si="1"/>
        <v>0.018217501869878635</v>
      </c>
    </row>
    <row r="28" spans="1:6" ht="15.75" thickBot="1">
      <c r="A28" s="1"/>
      <c r="D28">
        <v>26</v>
      </c>
      <c r="E28">
        <f t="shared" si="0"/>
        <v>0.9257765670681263</v>
      </c>
      <c r="F28">
        <f t="shared" si="1"/>
        <v>0.015610357991985575</v>
      </c>
    </row>
    <row r="29" spans="1:6" ht="15.75" thickBot="1">
      <c r="A29" s="1"/>
      <c r="D29">
        <v>27</v>
      </c>
      <c r="E29">
        <f t="shared" si="0"/>
        <v>0.9401692654340291</v>
      </c>
      <c r="F29">
        <f t="shared" si="1"/>
        <v>0.013212068786707392</v>
      </c>
    </row>
    <row r="30" spans="1:6" ht="15" thickBot="1">
      <c r="A30" s="1"/>
      <c r="D30">
        <v>28</v>
      </c>
      <c r="E30">
        <f t="shared" si="0"/>
        <v>0.9522778793274139</v>
      </c>
      <c r="F30">
        <f t="shared" si="1"/>
        <v>0.011044923510520829</v>
      </c>
    </row>
    <row r="31" spans="1:6" ht="15" thickBot="1">
      <c r="A31" s="1"/>
      <c r="D31">
        <v>29</v>
      </c>
      <c r="E31">
        <f t="shared" si="0"/>
        <v>0.9623399201666075</v>
      </c>
      <c r="F31">
        <f t="shared" si="1"/>
        <v>0.009119867366634785</v>
      </c>
    </row>
    <row r="32" spans="1:6" ht="15" thickBot="1">
      <c r="A32" s="1"/>
      <c r="D32">
        <v>30</v>
      </c>
      <c r="E32">
        <f t="shared" si="0"/>
        <v>0.9705987241064634</v>
      </c>
      <c r="F32">
        <f t="shared" si="1"/>
        <v>0.007437864378002829</v>
      </c>
    </row>
    <row r="33" spans="1:6" ht="15" thickBot="1">
      <c r="A33" s="1"/>
      <c r="D33">
        <v>31</v>
      </c>
      <c r="E33">
        <f t="shared" si="0"/>
        <v>0.9772942959065853</v>
      </c>
      <c r="F33">
        <f t="shared" si="1"/>
        <v>0.005991587571927183</v>
      </c>
    </row>
    <row r="34" spans="4:6" ht="15">
      <c r="D34">
        <v>32</v>
      </c>
      <c r="E34">
        <f t="shared" si="0"/>
        <v>0.9826559355310925</v>
      </c>
      <c r="F34">
        <f t="shared" si="1"/>
        <v>0.004767267158708614</v>
      </c>
    </row>
    <row r="35" spans="4:6" ht="15">
      <c r="D35">
        <v>33</v>
      </c>
      <c r="E35">
        <f t="shared" si="0"/>
        <v>0.986896727808615</v>
      </c>
      <c r="F35">
        <f t="shared" si="1"/>
        <v>0.003746545343082819</v>
      </c>
    </row>
    <row r="36" spans="4:6" ht="15">
      <c r="D36">
        <v>34</v>
      </c>
      <c r="E36">
        <f t="shared" si="0"/>
        <v>0.9902098374688466</v>
      </c>
      <c r="F36">
        <f t="shared" si="1"/>
        <v>0.002908214388414556</v>
      </c>
    </row>
    <row r="37" spans="4:6" ht="15">
      <c r="D37">
        <v>35</v>
      </c>
      <c r="E37">
        <f t="shared" si="0"/>
        <v>0.9927664449161092</v>
      </c>
      <c r="F37">
        <f t="shared" si="1"/>
        <v>0.002229747921210859</v>
      </c>
    </row>
    <row r="38" spans="4:6" ht="15">
      <c r="D38">
        <v>36</v>
      </c>
      <c r="E38">
        <f t="shared" si="0"/>
        <v>0.9947150853743264</v>
      </c>
      <c r="F38">
        <f t="shared" si="1"/>
        <v>0.001688569886160605</v>
      </c>
    </row>
    <row r="39" spans="4:6" ht="15">
      <c r="D39">
        <v>37</v>
      </c>
      <c r="E39">
        <f t="shared" si="0"/>
        <v>0.9961821147347875</v>
      </c>
      <c r="F39">
        <f t="shared" si="1"/>
        <v>0.0012630374711032407</v>
      </c>
    </row>
    <row r="40" spans="4:6" ht="15">
      <c r="D40">
        <v>38</v>
      </c>
      <c r="E40">
        <f t="shared" si="0"/>
        <v>0.9972730156826283</v>
      </c>
      <c r="F40">
        <f t="shared" si="1"/>
        <v>0.0009331411761356724</v>
      </c>
    </row>
    <row r="41" spans="4:6" ht="15">
      <c r="D41">
        <v>39</v>
      </c>
      <c r="E41">
        <f t="shared" si="0"/>
        <v>0.9980742716065726</v>
      </c>
      <c r="F41">
        <f t="shared" si="1"/>
        <v>0.0006809455646337332</v>
      </c>
    </row>
    <row r="42" spans="4:6" ht="15">
      <c r="D42">
        <v>40</v>
      </c>
      <c r="E42">
        <f t="shared" si="0"/>
        <v>0.9986555666322543</v>
      </c>
      <c r="F42">
        <f t="shared" si="1"/>
        <v>0.000490807691943519</v>
      </c>
    </row>
    <row r="43" spans="4:6" ht="15">
      <c r="D43">
        <v>41</v>
      </c>
      <c r="E43">
        <f t="shared" si="0"/>
        <v>0.9990721111053406</v>
      </c>
      <c r="F43">
        <f t="shared" si="1"/>
        <v>0.00034941717528746985</v>
      </c>
    </row>
    <row r="44" spans="4:6" ht="15">
      <c r="D44">
        <v>42</v>
      </c>
      <c r="E44">
        <f t="shared" si="0"/>
        <v>0.9993669369562572</v>
      </c>
      <c r="F44">
        <f t="shared" si="1"/>
        <v>0.00024570333984430396</v>
      </c>
    </row>
    <row r="45" spans="4:6" ht="15">
      <c r="D45">
        <v>43</v>
      </c>
      <c r="E45">
        <f t="shared" si="0"/>
        <v>0.9995730517466336</v>
      </c>
      <c r="F45">
        <f t="shared" si="1"/>
        <v>0.00017065216188155135</v>
      </c>
    </row>
    <row r="46" spans="4:6" ht="15">
      <c r="D46">
        <v>44</v>
      </c>
      <c r="E46">
        <f t="shared" si="0"/>
        <v>0.9997153803418741</v>
      </c>
      <c r="F46">
        <f t="shared" si="1"/>
        <v>0.00011707022477783804</v>
      </c>
    </row>
    <row r="47" spans="4:6" ht="15">
      <c r="D47">
        <v>45</v>
      </c>
      <c r="E47">
        <f t="shared" si="0"/>
        <v>0.9998124569460888</v>
      </c>
      <c r="F47">
        <f t="shared" si="1"/>
        <v>7.932590457587115E-05</v>
      </c>
    </row>
    <row r="48" spans="4:6" ht="15">
      <c r="D48">
        <v>46</v>
      </c>
      <c r="E48">
        <f t="shared" si="0"/>
        <v>0.9998778567421146</v>
      </c>
      <c r="F48">
        <f t="shared" si="1"/>
        <v>5.309058824514515E-05</v>
      </c>
    </row>
    <row r="49" spans="4:6" ht="15">
      <c r="D49">
        <v>47</v>
      </c>
      <c r="E49">
        <f t="shared" si="0"/>
        <v>0.9999213756124539</v>
      </c>
      <c r="F49">
        <f t="shared" si="1"/>
        <v>3.509570450169522E-05</v>
      </c>
    </row>
    <row r="50" spans="4:6" ht="15">
      <c r="D50">
        <v>48</v>
      </c>
      <c r="E50">
        <f t="shared" si="0"/>
        <v>0.9999499790501771</v>
      </c>
      <c r="F50">
        <f t="shared" si="1"/>
        <v>2.2915234997916908E-05</v>
      </c>
    </row>
    <row r="51" spans="4:6" ht="15">
      <c r="D51">
        <v>49</v>
      </c>
      <c r="E51">
        <f t="shared" si="0"/>
        <v>0.9999685484662539</v>
      </c>
      <c r="F51">
        <f t="shared" si="1"/>
        <v>1.477843987818784E-05</v>
      </c>
    </row>
    <row r="52" spans="4:6" ht="15">
      <c r="D52">
        <v>50</v>
      </c>
      <c r="E52">
        <f t="shared" si="0"/>
        <v>0.9999804558858034</v>
      </c>
      <c r="F52">
        <f t="shared" si="1"/>
        <v>9.413839425032503E-06</v>
      </c>
    </row>
    <row r="53" spans="4:6" ht="15">
      <c r="D53">
        <v>51</v>
      </c>
      <c r="E53">
        <f t="shared" si="0"/>
        <v>0.9999879977108754</v>
      </c>
      <c r="F53">
        <f t="shared" si="1"/>
        <v>5.9229614543649145E-06</v>
      </c>
    </row>
    <row r="54" spans="4:6" ht="15">
      <c r="D54">
        <v>52</v>
      </c>
      <c r="E54">
        <f t="shared" si="0"/>
        <v>0.9999927158923538</v>
      </c>
      <c r="F54">
        <f t="shared" si="1"/>
        <v>3.6808231334617333E-06</v>
      </c>
    </row>
    <row r="55" spans="4:6" ht="15">
      <c r="D55">
        <v>53</v>
      </c>
      <c r="E55">
        <f t="shared" si="0"/>
        <v>0.9999956313867571</v>
      </c>
      <c r="F55">
        <f t="shared" si="1"/>
        <v>2.2593572983074728E-06</v>
      </c>
    </row>
    <row r="56" spans="4:6" ht="15">
      <c r="D56">
        <v>54</v>
      </c>
      <c r="E56">
        <f t="shared" si="0"/>
        <v>0.9999974108505827</v>
      </c>
      <c r="F56">
        <f t="shared" si="1"/>
        <v>1.3698051862974364E-06</v>
      </c>
    </row>
    <row r="57" spans="4:6" ht="15">
      <c r="D57">
        <v>55</v>
      </c>
      <c r="E57">
        <f t="shared" si="0"/>
        <v>0.9999984836177993</v>
      </c>
      <c r="F57">
        <f t="shared" si="1"/>
        <v>8.202884928055136E-07</v>
      </c>
    </row>
    <row r="58" spans="4:6" ht="15">
      <c r="D58">
        <v>56</v>
      </c>
      <c r="E58">
        <f t="shared" si="0"/>
        <v>0.9999991224123413</v>
      </c>
      <c r="F58">
        <f t="shared" si="1"/>
        <v>4.851861056838771E-07</v>
      </c>
    </row>
    <row r="59" spans="4:6" ht="15">
      <c r="D59">
        <v>57</v>
      </c>
      <c r="E59">
        <f t="shared" si="0"/>
        <v>0.9999994981253838</v>
      </c>
      <c r="F59">
        <f t="shared" si="1"/>
        <v>2.834549300049831E-07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T22" sqref="T22"/>
    </sheetView>
  </sheetViews>
  <sheetFormatPr defaultColWidth="9.140625" defaultRowHeight="15"/>
  <cols>
    <col min="3" max="3" width="22.7109375" style="0" bestFit="1" customWidth="1"/>
  </cols>
  <sheetData>
    <row r="1" spans="1:4" ht="27.6" thickBot="1">
      <c r="A1" s="1" t="s">
        <v>0</v>
      </c>
      <c r="B1" t="s">
        <v>4</v>
      </c>
      <c r="C1" t="s">
        <v>5</v>
      </c>
      <c r="D1" t="s">
        <v>6</v>
      </c>
    </row>
    <row r="2" spans="1:5" ht="15">
      <c r="A2">
        <v>1</v>
      </c>
      <c r="B2">
        <f>MEDIAN(A2:A28)</f>
        <v>12</v>
      </c>
      <c r="C2">
        <f>A2-$B$2</f>
        <v>-11</v>
      </c>
      <c r="D2">
        <v>-288</v>
      </c>
      <c r="E2">
        <f aca="true" t="shared" si="0" ref="E2:E27">-D2</f>
        <v>288</v>
      </c>
    </row>
    <row r="3" spans="1:5" ht="15">
      <c r="A3">
        <v>1</v>
      </c>
      <c r="B3">
        <f>MEDIAN(A2:A28)</f>
        <v>12</v>
      </c>
      <c r="C3">
        <f>A3-$B$2</f>
        <v>-11</v>
      </c>
      <c r="D3">
        <v>-110</v>
      </c>
      <c r="E3">
        <f t="shared" si="0"/>
        <v>110</v>
      </c>
    </row>
    <row r="4" spans="1:8" ht="15">
      <c r="A4">
        <v>1</v>
      </c>
      <c r="C4">
        <f>A4-$B$2</f>
        <v>-11</v>
      </c>
      <c r="D4">
        <v>-108</v>
      </c>
      <c r="E4">
        <f t="shared" si="0"/>
        <v>108</v>
      </c>
      <c r="H4" t="s">
        <v>7</v>
      </c>
    </row>
    <row r="5" spans="1:5" ht="15">
      <c r="A5">
        <v>1</v>
      </c>
      <c r="C5">
        <f>A5-$B$2</f>
        <v>-11</v>
      </c>
      <c r="D5">
        <v>-78</v>
      </c>
      <c r="E5">
        <f t="shared" si="0"/>
        <v>78</v>
      </c>
    </row>
    <row r="6" spans="1:5" ht="15">
      <c r="A6">
        <v>3</v>
      </c>
      <c r="C6">
        <f aca="true" t="shared" si="1" ref="C6:C27">A6-$B$2</f>
        <v>-9</v>
      </c>
      <c r="D6">
        <v>-68</v>
      </c>
      <c r="E6">
        <f t="shared" si="0"/>
        <v>68</v>
      </c>
    </row>
    <row r="7" spans="1:5" ht="15">
      <c r="A7">
        <v>5</v>
      </c>
      <c r="C7">
        <f t="shared" si="1"/>
        <v>-7</v>
      </c>
      <c r="D7">
        <v>-58</v>
      </c>
      <c r="E7">
        <f t="shared" si="0"/>
        <v>58</v>
      </c>
    </row>
    <row r="8" spans="1:5" ht="15">
      <c r="A8">
        <v>5</v>
      </c>
      <c r="C8">
        <f t="shared" si="1"/>
        <v>-7</v>
      </c>
      <c r="D8">
        <v>-48</v>
      </c>
      <c r="E8">
        <f t="shared" si="0"/>
        <v>48</v>
      </c>
    </row>
    <row r="9" spans="1:5" ht="15">
      <c r="A9">
        <v>5</v>
      </c>
      <c r="C9">
        <f t="shared" si="1"/>
        <v>-7</v>
      </c>
      <c r="D9">
        <v>-48</v>
      </c>
      <c r="E9">
        <f t="shared" si="0"/>
        <v>48</v>
      </c>
    </row>
    <row r="10" spans="1:5" ht="15">
      <c r="A10">
        <v>5</v>
      </c>
      <c r="C10">
        <f t="shared" si="1"/>
        <v>-7</v>
      </c>
      <c r="D10">
        <v>-40</v>
      </c>
      <c r="E10">
        <f t="shared" si="0"/>
        <v>40</v>
      </c>
    </row>
    <row r="11" spans="1:5" ht="15">
      <c r="A11">
        <v>9</v>
      </c>
      <c r="C11">
        <f t="shared" si="1"/>
        <v>-3</v>
      </c>
      <c r="D11">
        <v>-17</v>
      </c>
      <c r="E11">
        <f t="shared" si="0"/>
        <v>17</v>
      </c>
    </row>
    <row r="12" spans="1:5" ht="15">
      <c r="A12">
        <v>9</v>
      </c>
      <c r="C12">
        <f t="shared" si="1"/>
        <v>-3</v>
      </c>
      <c r="D12">
        <v>-4</v>
      </c>
      <c r="E12">
        <f t="shared" si="0"/>
        <v>4</v>
      </c>
    </row>
    <row r="13" spans="1:5" ht="15">
      <c r="A13">
        <v>10</v>
      </c>
      <c r="C13">
        <f t="shared" si="1"/>
        <v>-2</v>
      </c>
      <c r="D13">
        <v>-3</v>
      </c>
      <c r="E13">
        <f t="shared" si="0"/>
        <v>3</v>
      </c>
    </row>
    <row r="14" spans="1:5" ht="15">
      <c r="A14">
        <v>10</v>
      </c>
      <c r="C14">
        <f t="shared" si="1"/>
        <v>-2</v>
      </c>
      <c r="D14">
        <v>-2</v>
      </c>
      <c r="E14">
        <f t="shared" si="0"/>
        <v>2</v>
      </c>
    </row>
    <row r="15" spans="1:5" ht="15">
      <c r="A15">
        <v>14</v>
      </c>
      <c r="C15">
        <f t="shared" si="1"/>
        <v>2</v>
      </c>
      <c r="D15">
        <v>2</v>
      </c>
      <c r="E15">
        <f t="shared" si="0"/>
        <v>-2</v>
      </c>
    </row>
    <row r="16" spans="1:5" ht="15">
      <c r="A16">
        <v>15</v>
      </c>
      <c r="C16">
        <f t="shared" si="1"/>
        <v>3</v>
      </c>
      <c r="D16">
        <v>2</v>
      </c>
      <c r="E16">
        <f t="shared" si="0"/>
        <v>-2</v>
      </c>
    </row>
    <row r="17" spans="1:5" ht="15">
      <c r="A17">
        <v>16</v>
      </c>
      <c r="C17">
        <f t="shared" si="1"/>
        <v>4</v>
      </c>
      <c r="D17">
        <v>3</v>
      </c>
      <c r="E17">
        <f t="shared" si="0"/>
        <v>-3</v>
      </c>
    </row>
    <row r="18" spans="1:5" ht="15">
      <c r="A18">
        <v>29</v>
      </c>
      <c r="C18">
        <f t="shared" si="1"/>
        <v>17</v>
      </c>
      <c r="D18">
        <v>3</v>
      </c>
      <c r="E18">
        <f t="shared" si="0"/>
        <v>-3</v>
      </c>
    </row>
    <row r="19" spans="1:5" ht="15">
      <c r="A19">
        <v>52</v>
      </c>
      <c r="C19">
        <f t="shared" si="1"/>
        <v>40</v>
      </c>
      <c r="D19">
        <v>7</v>
      </c>
      <c r="E19">
        <f t="shared" si="0"/>
        <v>-7</v>
      </c>
    </row>
    <row r="20" spans="1:5" ht="15">
      <c r="A20">
        <v>60</v>
      </c>
      <c r="C20">
        <f t="shared" si="1"/>
        <v>48</v>
      </c>
      <c r="D20">
        <v>7</v>
      </c>
      <c r="E20">
        <f t="shared" si="0"/>
        <v>-7</v>
      </c>
    </row>
    <row r="21" spans="1:5" ht="15">
      <c r="A21">
        <v>60</v>
      </c>
      <c r="C21">
        <f t="shared" si="1"/>
        <v>48</v>
      </c>
      <c r="D21">
        <v>7</v>
      </c>
      <c r="E21">
        <f t="shared" si="0"/>
        <v>-7</v>
      </c>
    </row>
    <row r="22" spans="1:5" ht="15">
      <c r="A22">
        <v>70</v>
      </c>
      <c r="C22">
        <f t="shared" si="1"/>
        <v>58</v>
      </c>
      <c r="D22">
        <v>7</v>
      </c>
      <c r="E22">
        <f t="shared" si="0"/>
        <v>-7</v>
      </c>
    </row>
    <row r="23" spans="1:5" ht="15">
      <c r="A23">
        <v>80</v>
      </c>
      <c r="C23">
        <f t="shared" si="1"/>
        <v>68</v>
      </c>
      <c r="D23">
        <v>9</v>
      </c>
      <c r="E23">
        <f t="shared" si="0"/>
        <v>-9</v>
      </c>
    </row>
    <row r="24" spans="1:5" ht="15">
      <c r="A24">
        <v>90</v>
      </c>
      <c r="C24">
        <f t="shared" si="1"/>
        <v>78</v>
      </c>
      <c r="D24">
        <v>11</v>
      </c>
      <c r="E24">
        <f t="shared" si="0"/>
        <v>-11</v>
      </c>
    </row>
    <row r="25" spans="1:5" ht="15">
      <c r="A25">
        <v>120</v>
      </c>
      <c r="C25">
        <f t="shared" si="1"/>
        <v>108</v>
      </c>
      <c r="D25">
        <v>11</v>
      </c>
      <c r="E25">
        <f t="shared" si="0"/>
        <v>-11</v>
      </c>
    </row>
    <row r="26" spans="1:5" ht="15">
      <c r="A26">
        <v>122</v>
      </c>
      <c r="C26">
        <f t="shared" si="1"/>
        <v>110</v>
      </c>
      <c r="D26">
        <v>11</v>
      </c>
      <c r="E26">
        <f t="shared" si="0"/>
        <v>-11</v>
      </c>
    </row>
    <row r="27" spans="1:5" ht="15" thickBot="1">
      <c r="A27">
        <v>300</v>
      </c>
      <c r="C27">
        <f t="shared" si="1"/>
        <v>288</v>
      </c>
      <c r="D27">
        <v>11</v>
      </c>
      <c r="E27">
        <f t="shared" si="0"/>
        <v>-11</v>
      </c>
    </row>
    <row r="28" ht="15" thickBot="1">
      <c r="A28" s="1"/>
    </row>
    <row r="29" ht="15" thickBot="1">
      <c r="A29" s="1"/>
    </row>
    <row r="30" ht="15" thickBot="1">
      <c r="A30" s="1"/>
    </row>
    <row r="31" ht="15" thickBot="1">
      <c r="A31" s="1"/>
    </row>
    <row r="32" ht="15" thickBot="1">
      <c r="A32" s="1"/>
    </row>
    <row r="33" ht="15" thickBot="1">
      <c r="A33" s="1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G26" sqref="G26"/>
    </sheetView>
  </sheetViews>
  <sheetFormatPr defaultColWidth="9.140625" defaultRowHeight="15"/>
  <cols>
    <col min="3" max="3" width="22.7109375" style="0" bestFit="1" customWidth="1"/>
  </cols>
  <sheetData>
    <row r="1" spans="1:4" ht="27.6" thickBot="1">
      <c r="A1" s="1" t="s">
        <v>0</v>
      </c>
      <c r="B1" t="s">
        <v>4</v>
      </c>
      <c r="C1" t="s">
        <v>5</v>
      </c>
      <c r="D1" t="s">
        <v>6</v>
      </c>
    </row>
    <row r="2" spans="1:5" ht="15">
      <c r="A2">
        <v>3</v>
      </c>
      <c r="B2">
        <f>MEDIAN(A2:A28)</f>
        <v>72</v>
      </c>
      <c r="C2">
        <f>A2-$B$2</f>
        <v>-69</v>
      </c>
      <c r="D2">
        <v>-420</v>
      </c>
      <c r="E2">
        <f>-D2</f>
        <v>420</v>
      </c>
    </row>
    <row r="3" spans="1:5" ht="15">
      <c r="A3">
        <v>4</v>
      </c>
      <c r="B3">
        <f>MEDIAN(A2:A28)</f>
        <v>72</v>
      </c>
      <c r="C3">
        <f>A3-$B$2</f>
        <v>-68</v>
      </c>
      <c r="D3">
        <v>-292</v>
      </c>
      <c r="E3">
        <f aca="true" t="shared" si="0" ref="E3:E22">-D3</f>
        <v>292</v>
      </c>
    </row>
    <row r="4" spans="1:8" ht="15">
      <c r="A4">
        <v>5</v>
      </c>
      <c r="C4">
        <f>A4-$B$2</f>
        <v>-67</v>
      </c>
      <c r="D4">
        <v>-118</v>
      </c>
      <c r="E4">
        <f t="shared" si="0"/>
        <v>118</v>
      </c>
      <c r="H4" t="s">
        <v>7</v>
      </c>
    </row>
    <row r="5" spans="1:5" ht="15">
      <c r="A5">
        <v>10</v>
      </c>
      <c r="C5">
        <f>A5-$B$2</f>
        <v>-62</v>
      </c>
      <c r="D5">
        <v>-116</v>
      </c>
      <c r="E5">
        <f t="shared" si="0"/>
        <v>116</v>
      </c>
    </row>
    <row r="6" spans="1:5" ht="15">
      <c r="A6">
        <v>26</v>
      </c>
      <c r="C6">
        <f aca="true" t="shared" si="1" ref="C6:C22">A6-$B$2</f>
        <v>-46</v>
      </c>
      <c r="D6">
        <v>-108</v>
      </c>
      <c r="E6">
        <f t="shared" si="0"/>
        <v>108</v>
      </c>
    </row>
    <row r="7" spans="1:5" ht="15">
      <c r="A7">
        <v>36</v>
      </c>
      <c r="C7">
        <f t="shared" si="1"/>
        <v>-36</v>
      </c>
      <c r="D7">
        <v>-82</v>
      </c>
      <c r="E7">
        <f t="shared" si="0"/>
        <v>82</v>
      </c>
    </row>
    <row r="8" spans="1:5" ht="15">
      <c r="A8">
        <v>42</v>
      </c>
      <c r="C8">
        <f t="shared" si="1"/>
        <v>-30</v>
      </c>
      <c r="D8">
        <v>-60</v>
      </c>
      <c r="E8">
        <f t="shared" si="0"/>
        <v>60</v>
      </c>
    </row>
    <row r="9" spans="1:5" ht="15">
      <c r="A9">
        <v>47</v>
      </c>
      <c r="C9">
        <f t="shared" si="1"/>
        <v>-25</v>
      </c>
      <c r="D9">
        <v>-58</v>
      </c>
      <c r="E9">
        <f t="shared" si="0"/>
        <v>58</v>
      </c>
    </row>
    <row r="10" spans="1:5" ht="15">
      <c r="A10">
        <v>56</v>
      </c>
      <c r="C10">
        <f t="shared" si="1"/>
        <v>-16</v>
      </c>
      <c r="D10">
        <v>-33</v>
      </c>
      <c r="E10">
        <f t="shared" si="0"/>
        <v>33</v>
      </c>
    </row>
    <row r="11" spans="1:5" ht="15">
      <c r="A11">
        <v>66</v>
      </c>
      <c r="C11">
        <f t="shared" si="1"/>
        <v>-6</v>
      </c>
      <c r="D11">
        <v>-15</v>
      </c>
      <c r="E11">
        <f t="shared" si="0"/>
        <v>15</v>
      </c>
    </row>
    <row r="12" spans="1:5" ht="15">
      <c r="A12">
        <v>72</v>
      </c>
      <c r="C12">
        <f t="shared" si="1"/>
        <v>0</v>
      </c>
      <c r="D12">
        <v>0</v>
      </c>
      <c r="E12">
        <f t="shared" si="0"/>
        <v>0</v>
      </c>
    </row>
    <row r="13" spans="1:5" ht="15">
      <c r="A13">
        <v>87</v>
      </c>
      <c r="C13">
        <f t="shared" si="1"/>
        <v>15</v>
      </c>
      <c r="D13">
        <v>6</v>
      </c>
      <c r="E13">
        <f t="shared" si="0"/>
        <v>-6</v>
      </c>
    </row>
    <row r="14" spans="1:5" ht="15">
      <c r="A14">
        <v>105</v>
      </c>
      <c r="C14">
        <f t="shared" si="1"/>
        <v>33</v>
      </c>
      <c r="D14">
        <v>16</v>
      </c>
      <c r="E14">
        <f t="shared" si="0"/>
        <v>-16</v>
      </c>
    </row>
    <row r="15" spans="1:5" ht="15">
      <c r="A15">
        <f>120+10</f>
        <v>130</v>
      </c>
      <c r="C15">
        <f t="shared" si="1"/>
        <v>58</v>
      </c>
      <c r="D15">
        <v>25</v>
      </c>
      <c r="E15">
        <f t="shared" si="0"/>
        <v>-25</v>
      </c>
    </row>
    <row r="16" spans="1:5" ht="15">
      <c r="A16">
        <v>132</v>
      </c>
      <c r="C16">
        <f t="shared" si="1"/>
        <v>60</v>
      </c>
      <c r="D16">
        <v>30</v>
      </c>
      <c r="E16">
        <f t="shared" si="0"/>
        <v>-30</v>
      </c>
    </row>
    <row r="17" spans="1:5" ht="15">
      <c r="A17">
        <f>120+34</f>
        <v>154</v>
      </c>
      <c r="C17">
        <f t="shared" si="1"/>
        <v>82</v>
      </c>
      <c r="D17">
        <v>36</v>
      </c>
      <c r="E17">
        <f t="shared" si="0"/>
        <v>-36</v>
      </c>
    </row>
    <row r="18" spans="1:5" ht="15">
      <c r="A18">
        <f>3*60</f>
        <v>180</v>
      </c>
      <c r="C18">
        <f t="shared" si="1"/>
        <v>108</v>
      </c>
      <c r="D18">
        <v>46</v>
      </c>
      <c r="E18">
        <f t="shared" si="0"/>
        <v>-46</v>
      </c>
    </row>
    <row r="19" spans="1:5" ht="15">
      <c r="A19">
        <f>3*60+8</f>
        <v>188</v>
      </c>
      <c r="C19">
        <f t="shared" si="1"/>
        <v>116</v>
      </c>
      <c r="D19">
        <v>62</v>
      </c>
      <c r="E19">
        <f t="shared" si="0"/>
        <v>-62</v>
      </c>
    </row>
    <row r="20" spans="1:5" ht="15">
      <c r="A20">
        <f>180+10</f>
        <v>190</v>
      </c>
      <c r="C20">
        <f t="shared" si="1"/>
        <v>118</v>
      </c>
      <c r="D20">
        <v>67</v>
      </c>
      <c r="E20">
        <f t="shared" si="0"/>
        <v>-67</v>
      </c>
    </row>
    <row r="21" spans="1:5" ht="15">
      <c r="A21">
        <f>6*60+4</f>
        <v>364</v>
      </c>
      <c r="C21">
        <f t="shared" si="1"/>
        <v>292</v>
      </c>
      <c r="D21">
        <v>68</v>
      </c>
      <c r="E21">
        <f t="shared" si="0"/>
        <v>-68</v>
      </c>
    </row>
    <row r="22" spans="1:5" ht="15">
      <c r="A22">
        <f>8*60+12</f>
        <v>492</v>
      </c>
      <c r="C22">
        <f t="shared" si="1"/>
        <v>420</v>
      </c>
      <c r="D22">
        <v>69</v>
      </c>
      <c r="E22">
        <f t="shared" si="0"/>
        <v>-69</v>
      </c>
    </row>
    <row r="25" ht="15" thickBot="1"/>
    <row r="26" ht="15" thickBot="1">
      <c r="A26" s="2"/>
    </row>
    <row r="27" ht="15" thickBot="1">
      <c r="A27" s="2"/>
    </row>
    <row r="28" ht="15" thickBot="1">
      <c r="A28" s="1"/>
    </row>
    <row r="29" ht="15" thickBot="1">
      <c r="A29" s="1"/>
    </row>
    <row r="30" ht="15" thickBot="1">
      <c r="A30" s="1"/>
    </row>
    <row r="31" ht="15" thickBot="1">
      <c r="A31" s="1"/>
    </row>
    <row r="32" ht="15" thickBot="1">
      <c r="A32" s="1"/>
    </row>
    <row r="33" ht="15" thickBot="1">
      <c r="A33" s="1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C25" sqref="C25"/>
    </sheetView>
  </sheetViews>
  <sheetFormatPr defaultColWidth="9.140625" defaultRowHeight="15"/>
  <cols>
    <col min="3" max="3" width="22.7109375" style="0" bestFit="1" customWidth="1"/>
  </cols>
  <sheetData>
    <row r="1" spans="1:4" ht="27.6" thickBot="1">
      <c r="A1" s="1" t="s">
        <v>0</v>
      </c>
      <c r="B1" t="s">
        <v>4</v>
      </c>
      <c r="C1" t="s">
        <v>5</v>
      </c>
      <c r="D1" t="s">
        <v>6</v>
      </c>
    </row>
    <row r="2" spans="1:4" ht="15">
      <c r="A2">
        <v>20</v>
      </c>
      <c r="B2">
        <f>MEDIAN(A2:A28)</f>
        <v>135</v>
      </c>
      <c r="C2">
        <f>A2-$B$2</f>
        <v>-115</v>
      </c>
      <c r="D2">
        <v>135</v>
      </c>
    </row>
    <row r="3" spans="1:4" ht="15">
      <c r="A3">
        <v>90</v>
      </c>
      <c r="B3">
        <f>MEDIAN(A2:A28)</f>
        <v>135</v>
      </c>
      <c r="C3">
        <f>A3-$B$2</f>
        <v>-45</v>
      </c>
      <c r="D3">
        <v>45</v>
      </c>
    </row>
    <row r="4" spans="1:8" ht="15">
      <c r="A4">
        <f>60*3</f>
        <v>180</v>
      </c>
      <c r="C4">
        <f>A4-$B$2</f>
        <v>45</v>
      </c>
      <c r="D4">
        <v>-45</v>
      </c>
      <c r="H4" t="s">
        <v>7</v>
      </c>
    </row>
    <row r="5" spans="1:4" ht="15">
      <c r="A5">
        <f>4.5*60</f>
        <v>270</v>
      </c>
      <c r="C5">
        <f>A5-$B$2</f>
        <v>135</v>
      </c>
      <c r="D5">
        <v>-115</v>
      </c>
    </row>
    <row r="7" ht="15" thickBot="1"/>
    <row r="8" ht="15.75" thickBot="1">
      <c r="A8" s="2"/>
    </row>
    <row r="9" ht="15.75" thickBot="1">
      <c r="A9" s="2"/>
    </row>
    <row r="10" ht="15.75" thickBot="1">
      <c r="A10" s="2"/>
    </row>
    <row r="11" ht="15.75" thickBot="1">
      <c r="A11" s="2"/>
    </row>
    <row r="12" ht="15.75" thickBot="1">
      <c r="A12" s="2"/>
    </row>
    <row r="13" ht="15.75" thickBot="1">
      <c r="A13" s="2"/>
    </row>
    <row r="14" ht="15.75" thickBot="1">
      <c r="A14" s="2"/>
    </row>
    <row r="15" ht="15.75" thickBot="1">
      <c r="A15" s="2"/>
    </row>
    <row r="16" ht="15.75" thickBot="1">
      <c r="A16" s="2"/>
    </row>
    <row r="17" ht="15.75" thickBot="1">
      <c r="A17" s="2"/>
    </row>
    <row r="18" ht="15.75" thickBot="1">
      <c r="A18" s="2"/>
    </row>
    <row r="19" ht="15.75" thickBot="1">
      <c r="A19" s="2"/>
    </row>
    <row r="20" ht="15.75" thickBot="1">
      <c r="A20" s="2"/>
    </row>
    <row r="21" ht="15.75" thickBot="1">
      <c r="A21" s="2"/>
    </row>
    <row r="22" ht="15.75" thickBot="1">
      <c r="A22" s="2"/>
    </row>
    <row r="23" ht="15.75" thickBot="1">
      <c r="A23" s="2"/>
    </row>
    <row r="24" ht="15" thickBot="1">
      <c r="A24" s="2"/>
    </row>
    <row r="25" ht="15" thickBot="1">
      <c r="A25" s="2"/>
    </row>
    <row r="26" ht="15" thickBot="1">
      <c r="A26" s="2"/>
    </row>
    <row r="27" ht="15" thickBot="1">
      <c r="A27" s="2"/>
    </row>
    <row r="28" ht="15" thickBot="1">
      <c r="A28" s="1"/>
    </row>
    <row r="29" ht="15" thickBot="1">
      <c r="A29" s="1"/>
    </row>
    <row r="30" ht="15" thickBot="1">
      <c r="A30" s="1"/>
    </row>
    <row r="31" ht="15" thickBot="1">
      <c r="A31" s="1"/>
    </row>
    <row r="32" ht="15" thickBot="1">
      <c r="A32" s="1"/>
    </row>
    <row r="33" ht="15" thickBot="1">
      <c r="A33" s="1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9"/>
  <sheetViews>
    <sheetView workbookViewId="0" topLeftCell="A2">
      <selection activeCell="D31" sqref="D31"/>
    </sheetView>
  </sheetViews>
  <sheetFormatPr defaultColWidth="9.140625" defaultRowHeight="15"/>
  <cols>
    <col min="2" max="2" width="12.00390625" style="0" bestFit="1" customWidth="1"/>
    <col min="3" max="3" width="13.140625" style="0" bestFit="1" customWidth="1"/>
    <col min="4" max="9" width="13.140625" style="0" customWidth="1"/>
    <col min="20" max="20" width="13.140625" style="0" customWidth="1"/>
    <col min="21" max="21" width="23.421875" style="0" customWidth="1"/>
    <col min="22" max="22" width="19.8515625" style="0" customWidth="1"/>
  </cols>
  <sheetData>
    <row r="1" spans="1:23" ht="26.25" thickBot="1">
      <c r="A1" s="1" t="s">
        <v>0</v>
      </c>
      <c r="B1" t="s">
        <v>1</v>
      </c>
      <c r="C1" t="s">
        <v>2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J1" t="s">
        <v>9</v>
      </c>
      <c r="K1" t="s">
        <v>8</v>
      </c>
      <c r="L1" t="s">
        <v>20</v>
      </c>
      <c r="M1" t="s">
        <v>19</v>
      </c>
      <c r="T1" s="3" t="s">
        <v>12</v>
      </c>
      <c r="U1" t="s">
        <v>11</v>
      </c>
      <c r="V1" t="s">
        <v>10</v>
      </c>
      <c r="W1" s="3" t="s">
        <v>13</v>
      </c>
    </row>
    <row r="2" spans="1:8" ht="15.75" thickBot="1">
      <c r="A2" s="2">
        <v>1</v>
      </c>
      <c r="B2">
        <f>AVERAGE(A2:A27)</f>
        <v>65.3076923076923</v>
      </c>
      <c r="C2">
        <f>STDEV(A2:A27)</f>
        <v>82.60497284341626</v>
      </c>
      <c r="D2">
        <f aca="true" t="shared" si="0" ref="D2:D27">LN(A2)</f>
        <v>0</v>
      </c>
      <c r="E2">
        <f>AVERAGE(D2:D27)</f>
        <v>3.266726184612465</v>
      </c>
      <c r="F2">
        <f>STDEV(D2:D27)</f>
        <v>1.5339997141129629</v>
      </c>
      <c r="G2">
        <v>1.313</v>
      </c>
      <c r="H2">
        <f>E2+(G2*(F2/SQRT(26)))</f>
        <v>3.6617318556559066</v>
      </c>
    </row>
    <row r="3" spans="1:23" ht="15.75" thickBot="1">
      <c r="A3" s="2">
        <v>2</v>
      </c>
      <c r="D3">
        <f t="shared" si="0"/>
        <v>0.6931471805599453</v>
      </c>
      <c r="I3">
        <v>1</v>
      </c>
      <c r="J3">
        <f>_xlfn.LOGNORM.DIST(I3,$E$2,$F$2,FALSE)</f>
        <v>0.026935649325099602</v>
      </c>
      <c r="K3">
        <f>_xlfn.LOGNORM.DIST(I3,$E$2,$F$2,TRUE)</f>
        <v>0.016604469667336547</v>
      </c>
      <c r="L3">
        <f>_xlfn.LOGNORM.DIST(I3,$H$2,$F$2,FALSE)</f>
        <v>0.015058426609278818</v>
      </c>
      <c r="M3">
        <f>_xlfn.LOGNORM.DIST(I3,$H$2,$F$2,TRUE)</f>
        <v>0.00849212314730842</v>
      </c>
      <c r="T3">
        <v>1</v>
      </c>
      <c r="U3">
        <f>2*J3</f>
        <v>0.053871298650199205</v>
      </c>
      <c r="V3">
        <f>J4*2</f>
        <v>0.06366360531951637</v>
      </c>
      <c r="W3">
        <f>T3*2</f>
        <v>2</v>
      </c>
    </row>
    <row r="4" spans="1:23" ht="15.75" thickBot="1">
      <c r="A4" s="2">
        <v>4</v>
      </c>
      <c r="D4">
        <f t="shared" si="0"/>
        <v>1.3862943611198906</v>
      </c>
      <c r="I4">
        <v>2</v>
      </c>
      <c r="J4">
        <f aca="true" t="shared" si="1" ref="J4:J67">_xlfn.LOGNORM.DIST(I4,$E$2,$F$2,FALSE)</f>
        <v>0.031831802659758185</v>
      </c>
      <c r="K4">
        <f aca="true" t="shared" si="2" ref="K4:K67">_xlfn.LOGNORM.DIST(I4,$E$2,$F$2,TRUE)</f>
        <v>0.04670362382187256</v>
      </c>
      <c r="L4">
        <f aca="true" t="shared" si="3" ref="L4:L67">_xlfn.LOGNORM.DIST(I4,$H$2,$F$2,FALSE)</f>
        <v>0.019991478878717363</v>
      </c>
      <c r="M4">
        <f aca="true" t="shared" si="4" ref="M4:M67">_xlfn.LOGNORM.DIST(I4,$H$2,$F$2,TRUE)</f>
        <v>0.026483341542957544</v>
      </c>
      <c r="T4">
        <v>2</v>
      </c>
      <c r="U4">
        <f aca="true" t="shared" si="5" ref="U4:U67">2*J4</f>
        <v>0.06366360531951637</v>
      </c>
      <c r="V4">
        <f>J6</f>
        <v>0.030670679051393084</v>
      </c>
      <c r="W4">
        <f aca="true" t="shared" si="6" ref="W4:W67">T4*2</f>
        <v>4</v>
      </c>
    </row>
    <row r="5" spans="1:23" ht="15.75" thickBot="1">
      <c r="A5" s="2">
        <v>5</v>
      </c>
      <c r="D5">
        <f t="shared" si="0"/>
        <v>1.6094379124341003</v>
      </c>
      <c r="I5">
        <v>3</v>
      </c>
      <c r="J5">
        <f t="shared" si="1"/>
        <v>0.031928984850017765</v>
      </c>
      <c r="K5">
        <f t="shared" si="2"/>
        <v>0.07877302873138745</v>
      </c>
      <c r="L5">
        <f t="shared" si="3"/>
        <v>0.021464849920434435</v>
      </c>
      <c r="M5">
        <f t="shared" si="4"/>
        <v>0.047373327250144336</v>
      </c>
      <c r="T5">
        <v>3</v>
      </c>
      <c r="U5">
        <f t="shared" si="5"/>
        <v>0.06385796970003553</v>
      </c>
      <c r="V5">
        <f>J8</f>
        <v>0.02730094574641302</v>
      </c>
      <c r="W5">
        <f t="shared" si="6"/>
        <v>6</v>
      </c>
    </row>
    <row r="6" spans="1:23" ht="15.75" thickBot="1">
      <c r="A6" s="2">
        <v>6</v>
      </c>
      <c r="D6">
        <f t="shared" si="0"/>
        <v>1.791759469228055</v>
      </c>
      <c r="I6">
        <v>4</v>
      </c>
      <c r="J6">
        <f t="shared" si="1"/>
        <v>0.030670679051393084</v>
      </c>
      <c r="K6">
        <f t="shared" si="2"/>
        <v>0.11013022910598395</v>
      </c>
      <c r="L6">
        <f t="shared" si="3"/>
        <v>0.02163907147751441</v>
      </c>
      <c r="M6">
        <f t="shared" si="4"/>
        <v>0.06899253825554019</v>
      </c>
      <c r="T6">
        <v>4</v>
      </c>
      <c r="U6">
        <f t="shared" si="5"/>
        <v>0.06134135810278617</v>
      </c>
      <c r="W6">
        <f t="shared" si="6"/>
        <v>8</v>
      </c>
    </row>
    <row r="7" spans="1:23" ht="15.75" thickBot="1">
      <c r="A7" s="2">
        <v>8</v>
      </c>
      <c r="D7">
        <f t="shared" si="0"/>
        <v>2.0794415416798357</v>
      </c>
      <c r="I7">
        <v>5</v>
      </c>
      <c r="J7">
        <f t="shared" si="1"/>
        <v>0.02901752457892069</v>
      </c>
      <c r="K7">
        <f t="shared" si="2"/>
        <v>0.1399885795149241</v>
      </c>
      <c r="L7">
        <f t="shared" si="3"/>
        <v>0.021254119296052292</v>
      </c>
      <c r="M7">
        <f t="shared" si="4"/>
        <v>0.09046922354561407</v>
      </c>
      <c r="T7">
        <v>5</v>
      </c>
      <c r="U7">
        <f t="shared" si="5"/>
        <v>0.05803504915784138</v>
      </c>
      <c r="W7">
        <f t="shared" si="6"/>
        <v>10</v>
      </c>
    </row>
    <row r="8" spans="1:23" ht="15.75" thickBot="1">
      <c r="A8" s="2">
        <v>10</v>
      </c>
      <c r="D8">
        <f t="shared" si="0"/>
        <v>2.302585092994046</v>
      </c>
      <c r="I8">
        <v>6</v>
      </c>
      <c r="J8">
        <f t="shared" si="1"/>
        <v>0.02730094574641302</v>
      </c>
      <c r="K8">
        <f t="shared" si="2"/>
        <v>0.16814615535453797</v>
      </c>
      <c r="L8">
        <f t="shared" si="3"/>
        <v>0.020618258429974744</v>
      </c>
      <c r="M8">
        <f t="shared" si="4"/>
        <v>0.11141878884208238</v>
      </c>
      <c r="T8">
        <v>6</v>
      </c>
      <c r="U8">
        <f t="shared" si="5"/>
        <v>0.05460189149282604</v>
      </c>
      <c r="W8">
        <f t="shared" si="6"/>
        <v>12</v>
      </c>
    </row>
    <row r="9" spans="1:23" ht="15.75" thickBot="1">
      <c r="A9" s="2">
        <v>10</v>
      </c>
      <c r="D9">
        <f t="shared" si="0"/>
        <v>2.302585092994046</v>
      </c>
      <c r="I9">
        <v>7</v>
      </c>
      <c r="J9">
        <f t="shared" si="1"/>
        <v>0.025644877600291407</v>
      </c>
      <c r="K9">
        <f t="shared" si="2"/>
        <v>0.1946114312781679</v>
      </c>
      <c r="L9">
        <f t="shared" si="3"/>
        <v>0.01987525682604969</v>
      </c>
      <c r="M9">
        <f t="shared" si="4"/>
        <v>0.1316707670461033</v>
      </c>
      <c r="T9">
        <v>7</v>
      </c>
      <c r="U9">
        <f t="shared" si="5"/>
        <v>0.051289755200582814</v>
      </c>
      <c r="W9">
        <f t="shared" si="6"/>
        <v>14</v>
      </c>
    </row>
    <row r="10" spans="1:23" ht="15.75" thickBot="1">
      <c r="A10" s="2">
        <v>14</v>
      </c>
      <c r="D10">
        <f t="shared" si="0"/>
        <v>2.6390573296152584</v>
      </c>
      <c r="I10">
        <v>8</v>
      </c>
      <c r="J10">
        <f t="shared" si="1"/>
        <v>0.02409427829808162</v>
      </c>
      <c r="K10">
        <f t="shared" si="2"/>
        <v>0.2194713971365631</v>
      </c>
      <c r="L10">
        <f t="shared" si="3"/>
        <v>0.01909680413131499</v>
      </c>
      <c r="M10">
        <f t="shared" si="4"/>
        <v>0.15115784704936935</v>
      </c>
      <c r="T10">
        <v>8</v>
      </c>
      <c r="U10">
        <f t="shared" si="5"/>
        <v>0.04818855659616324</v>
      </c>
      <c r="W10">
        <f t="shared" si="6"/>
        <v>16</v>
      </c>
    </row>
    <row r="11" spans="1:23" ht="15.75" thickBot="1">
      <c r="A11" s="2">
        <v>15</v>
      </c>
      <c r="D11">
        <f t="shared" si="0"/>
        <v>2.70805020110221</v>
      </c>
      <c r="I11">
        <v>9</v>
      </c>
      <c r="J11">
        <f t="shared" si="1"/>
        <v>0.022661582556188612</v>
      </c>
      <c r="K11">
        <f t="shared" si="2"/>
        <v>0.2428394299941385</v>
      </c>
      <c r="L11">
        <f t="shared" si="3"/>
        <v>0.01831992025585853</v>
      </c>
      <c r="M11">
        <f t="shared" si="4"/>
        <v>0.16986508571061582</v>
      </c>
      <c r="T11">
        <v>9</v>
      </c>
      <c r="U11">
        <f t="shared" si="5"/>
        <v>0.045323165112377224</v>
      </c>
      <c r="W11">
        <f t="shared" si="6"/>
        <v>18</v>
      </c>
    </row>
    <row r="12" spans="1:23" ht="15.75" thickBot="1">
      <c r="A12" s="2">
        <v>18</v>
      </c>
      <c r="D12">
        <f t="shared" si="0"/>
        <v>2.8903717578961645</v>
      </c>
      <c r="I12">
        <v>10</v>
      </c>
      <c r="J12">
        <f t="shared" si="1"/>
        <v>0.021345434717639212</v>
      </c>
      <c r="K12">
        <f t="shared" si="2"/>
        <v>0.2648334693984536</v>
      </c>
      <c r="L12">
        <f t="shared" si="3"/>
        <v>0.017563832966273257</v>
      </c>
      <c r="M12">
        <f t="shared" si="4"/>
        <v>0.187804721091207</v>
      </c>
      <c r="T12">
        <v>10</v>
      </c>
      <c r="U12">
        <f t="shared" si="5"/>
        <v>0.042690869435278424</v>
      </c>
      <c r="W12">
        <f t="shared" si="6"/>
        <v>20</v>
      </c>
    </row>
    <row r="13" spans="1:23" ht="15.75" thickBot="1">
      <c r="A13" s="2">
        <v>19</v>
      </c>
      <c r="D13">
        <f t="shared" si="0"/>
        <v>2.9444389791664403</v>
      </c>
      <c r="I13">
        <v>11</v>
      </c>
      <c r="J13">
        <f t="shared" si="1"/>
        <v>0.020138799354931597</v>
      </c>
      <c r="K13">
        <f t="shared" si="2"/>
        <v>0.2855668236279618</v>
      </c>
      <c r="L13">
        <f t="shared" si="3"/>
        <v>0.01683821824635652</v>
      </c>
      <c r="M13">
        <f t="shared" si="4"/>
        <v>0.20500296546612548</v>
      </c>
      <c r="T13">
        <v>11</v>
      </c>
      <c r="U13">
        <f t="shared" si="5"/>
        <v>0.040277598709863194</v>
      </c>
      <c r="W13">
        <f t="shared" si="6"/>
        <v>22</v>
      </c>
    </row>
    <row r="14" spans="1:23" ht="15.75" thickBot="1">
      <c r="A14" s="2">
        <v>20</v>
      </c>
      <c r="D14">
        <f t="shared" si="0"/>
        <v>2.995732273553991</v>
      </c>
      <c r="I14">
        <v>12</v>
      </c>
      <c r="J14">
        <f t="shared" si="1"/>
        <v>0.019032623050385344</v>
      </c>
      <c r="K14">
        <f t="shared" si="2"/>
        <v>0.3051445571339884</v>
      </c>
      <c r="L14">
        <f t="shared" si="3"/>
        <v>0.016147469560124212</v>
      </c>
      <c r="M14">
        <f t="shared" si="4"/>
        <v>0.22149281131747955</v>
      </c>
      <c r="T14">
        <v>12</v>
      </c>
      <c r="U14">
        <f t="shared" si="5"/>
        <v>0.03806524610077069</v>
      </c>
      <c r="W14">
        <f t="shared" si="6"/>
        <v>24</v>
      </c>
    </row>
    <row r="15" spans="1:23" ht="15.75" thickBot="1">
      <c r="A15" s="2">
        <v>20</v>
      </c>
      <c r="D15">
        <f t="shared" si="0"/>
        <v>2.995732273553991</v>
      </c>
      <c r="I15">
        <v>13</v>
      </c>
      <c r="J15">
        <f t="shared" si="1"/>
        <v>0.018017510846821426</v>
      </c>
      <c r="K15">
        <f t="shared" si="2"/>
        <v>0.32366241934223233</v>
      </c>
      <c r="L15">
        <f t="shared" si="3"/>
        <v>0.015493012176426561</v>
      </c>
      <c r="M15">
        <f t="shared" si="4"/>
        <v>0.23731001955050413</v>
      </c>
      <c r="T15">
        <v>13</v>
      </c>
      <c r="U15">
        <f t="shared" si="5"/>
        <v>0.03603502169364285</v>
      </c>
      <c r="W15">
        <f t="shared" si="6"/>
        <v>26</v>
      </c>
    </row>
    <row r="16" spans="1:23" ht="15.75" thickBot="1">
      <c r="A16" s="2">
        <v>21</v>
      </c>
      <c r="D16">
        <f t="shared" si="0"/>
        <v>3.044522437723423</v>
      </c>
      <c r="I16">
        <v>14</v>
      </c>
      <c r="J16">
        <f t="shared" si="1"/>
        <v>0.01708447694888412</v>
      </c>
      <c r="K16">
        <f t="shared" si="2"/>
        <v>0.34120693003934743</v>
      </c>
      <c r="L16">
        <f t="shared" si="3"/>
        <v>0.014874601763679439</v>
      </c>
      <c r="M16">
        <f t="shared" si="4"/>
        <v>0.2524908611835896</v>
      </c>
      <c r="T16">
        <v>14</v>
      </c>
      <c r="U16">
        <f t="shared" si="5"/>
        <v>0.03416895389776824</v>
      </c>
      <c r="W16">
        <f t="shared" si="6"/>
        <v>28</v>
      </c>
    </row>
    <row r="17" spans="1:23" ht="15.75" thickBot="1">
      <c r="A17" s="2">
        <v>35</v>
      </c>
      <c r="B17">
        <f>17/27</f>
        <v>0.6296296296296297</v>
      </c>
      <c r="D17">
        <f t="shared" si="0"/>
        <v>3.5553480614894135</v>
      </c>
      <c r="I17">
        <v>15</v>
      </c>
      <c r="J17">
        <f t="shared" si="1"/>
        <v>0.016225252124483492</v>
      </c>
      <c r="K17">
        <f t="shared" si="2"/>
        <v>0.3578559671411118</v>
      </c>
      <c r="L17">
        <f t="shared" si="3"/>
        <v>0.01429107192944189</v>
      </c>
      <c r="M17">
        <f t="shared" si="4"/>
        <v>0.2670708550904475</v>
      </c>
      <c r="T17">
        <v>15</v>
      </c>
      <c r="U17">
        <f t="shared" si="5"/>
        <v>0.032450504248966984</v>
      </c>
      <c r="W17">
        <f t="shared" si="6"/>
        <v>30</v>
      </c>
    </row>
    <row r="18" spans="1:23" ht="15.75" thickBot="1">
      <c r="A18" s="2">
        <v>85</v>
      </c>
      <c r="D18">
        <f t="shared" si="0"/>
        <v>4.442651256490317</v>
      </c>
      <c r="I18">
        <v>16</v>
      </c>
      <c r="J18">
        <f t="shared" si="1"/>
        <v>0.01543237707910547</v>
      </c>
      <c r="K18">
        <f t="shared" si="2"/>
        <v>0.37367954191926134</v>
      </c>
      <c r="L18">
        <f t="shared" si="3"/>
        <v>0.013740772183169317</v>
      </c>
      <c r="M18">
        <f t="shared" si="4"/>
        <v>0.2810840841047002</v>
      </c>
      <c r="T18">
        <v>16</v>
      </c>
      <c r="U18">
        <f t="shared" si="5"/>
        <v>0.03086475415821094</v>
      </c>
      <c r="W18">
        <f t="shared" si="6"/>
        <v>32</v>
      </c>
    </row>
    <row r="19" spans="1:23" ht="15.75" thickBot="1">
      <c r="A19" s="2">
        <v>90</v>
      </c>
      <c r="D19">
        <f t="shared" si="0"/>
        <v>4.499809670330265</v>
      </c>
      <c r="I19">
        <v>17</v>
      </c>
      <c r="J19">
        <f t="shared" si="1"/>
        <v>0.01469919414474747</v>
      </c>
      <c r="K19">
        <f t="shared" si="2"/>
        <v>0.38874061034123514</v>
      </c>
      <c r="L19">
        <f t="shared" si="3"/>
        <v>0.01322182701952906</v>
      </c>
      <c r="M19">
        <f t="shared" si="4"/>
        <v>0.2945628516994715</v>
      </c>
      <c r="T19">
        <v>17</v>
      </c>
      <c r="U19">
        <f t="shared" si="5"/>
        <v>0.02939838828949494</v>
      </c>
      <c r="W19">
        <f t="shared" si="6"/>
        <v>34</v>
      </c>
    </row>
    <row r="20" spans="1:23" ht="15.75" thickBot="1">
      <c r="A20" s="2">
        <v>94</v>
      </c>
      <c r="D20">
        <f t="shared" si="0"/>
        <v>4.543294782270004</v>
      </c>
      <c r="I20">
        <v>18</v>
      </c>
      <c r="J20">
        <f t="shared" si="1"/>
        <v>0.014019793377418615</v>
      </c>
      <c r="K20">
        <f t="shared" si="2"/>
        <v>0.40309585007902965</v>
      </c>
      <c r="L20">
        <f t="shared" si="3"/>
        <v>0.012732289303510376</v>
      </c>
      <c r="M20">
        <f t="shared" si="4"/>
        <v>0.3075375403746493</v>
      </c>
      <c r="T20">
        <v>18</v>
      </c>
      <c r="U20">
        <f t="shared" si="5"/>
        <v>0.02803958675483723</v>
      </c>
      <c r="W20">
        <f t="shared" si="6"/>
        <v>36</v>
      </c>
    </row>
    <row r="21" spans="1:23" ht="15.75" thickBot="1">
      <c r="A21" s="2">
        <v>101</v>
      </c>
      <c r="B21">
        <f>21/27</f>
        <v>0.7777777777777778</v>
      </c>
      <c r="D21">
        <f t="shared" si="0"/>
        <v>4.61512051684126</v>
      </c>
      <c r="I21">
        <v>19</v>
      </c>
      <c r="J21">
        <f t="shared" si="1"/>
        <v>0.01338894123450922</v>
      </c>
      <c r="K21">
        <f t="shared" si="2"/>
        <v>0.41679637329093067</v>
      </c>
      <c r="L21">
        <f t="shared" si="3"/>
        <v>0.012270230116851194</v>
      </c>
      <c r="M21">
        <f t="shared" si="4"/>
        <v>0.32003658901496135</v>
      </c>
      <c r="T21">
        <v>19</v>
      </c>
      <c r="U21">
        <f t="shared" si="5"/>
        <v>0.02677788246901844</v>
      </c>
      <c r="W21">
        <f t="shared" si="6"/>
        <v>38</v>
      </c>
    </row>
    <row r="22" spans="1:23" ht="15.75" thickBot="1">
      <c r="A22" s="2">
        <v>102</v>
      </c>
      <c r="B22">
        <f>22/27</f>
        <v>0.8148148148148148</v>
      </c>
      <c r="D22">
        <f t="shared" si="0"/>
        <v>4.624972813284271</v>
      </c>
      <c r="I22">
        <v>20</v>
      </c>
      <c r="J22">
        <f t="shared" si="1"/>
        <v>0.012802005819131747</v>
      </c>
      <c r="K22">
        <f t="shared" si="2"/>
        <v>0.4298883655753305</v>
      </c>
      <c r="L22">
        <f t="shared" si="3"/>
        <v>0.011833789939990137</v>
      </c>
      <c r="M22">
        <f t="shared" si="4"/>
        <v>0.33208653918321784</v>
      </c>
      <c r="T22">
        <v>20</v>
      </c>
      <c r="U22">
        <f t="shared" si="5"/>
        <v>0.025604011638263494</v>
      </c>
      <c r="W22">
        <f t="shared" si="6"/>
        <v>40</v>
      </c>
    </row>
    <row r="23" spans="1:23" ht="15.75" thickBot="1">
      <c r="A23" s="2">
        <v>110</v>
      </c>
      <c r="D23">
        <f t="shared" si="0"/>
        <v>4.700480365792417</v>
      </c>
      <c r="I23">
        <v>21</v>
      </c>
      <c r="J23">
        <f t="shared" si="1"/>
        <v>0.012254885368305019</v>
      </c>
      <c r="K23">
        <f t="shared" si="2"/>
        <v>0.4424136514296231</v>
      </c>
      <c r="L23">
        <f t="shared" si="3"/>
        <v>0.011421206139290154</v>
      </c>
      <c r="M23">
        <f t="shared" si="4"/>
        <v>0.3437121197886296</v>
      </c>
      <c r="T23">
        <v>21</v>
      </c>
      <c r="U23">
        <f t="shared" si="5"/>
        <v>0.024509770736610037</v>
      </c>
      <c r="W23">
        <f t="shared" si="6"/>
        <v>42</v>
      </c>
    </row>
    <row r="24" spans="1:23" ht="15.75" thickBot="1">
      <c r="A24" s="2">
        <v>166</v>
      </c>
      <c r="D24">
        <f t="shared" si="0"/>
        <v>5.111987788356544</v>
      </c>
      <c r="I24">
        <v>22</v>
      </c>
      <c r="J24">
        <f t="shared" si="1"/>
        <v>0.011743942876521137</v>
      </c>
      <c r="K24">
        <f t="shared" si="2"/>
        <v>0.45441019112478054</v>
      </c>
      <c r="L24">
        <f t="shared" si="3"/>
        <v>0.01103082591568677</v>
      </c>
      <c r="M24">
        <f t="shared" si="4"/>
        <v>0.35493635138164065</v>
      </c>
      <c r="T24">
        <v>22</v>
      </c>
      <c r="U24">
        <f t="shared" si="5"/>
        <v>0.023487885753042274</v>
      </c>
      <c r="W24">
        <f t="shared" si="6"/>
        <v>44</v>
      </c>
    </row>
    <row r="25" spans="1:23" ht="15.75" thickBot="1">
      <c r="A25" s="2">
        <v>195</v>
      </c>
      <c r="D25">
        <f t="shared" si="0"/>
        <v>5.272999558563747</v>
      </c>
      <c r="I25">
        <v>23</v>
      </c>
      <c r="J25">
        <f t="shared" si="1"/>
        <v>0.011265947801784455</v>
      </c>
      <c r="K25">
        <f t="shared" si="2"/>
        <v>0.4659125157167767</v>
      </c>
      <c r="L25">
        <f t="shared" si="3"/>
        <v>0.010661110387012396</v>
      </c>
      <c r="M25">
        <f t="shared" si="4"/>
        <v>0.36578065859572306</v>
      </c>
      <c r="T25">
        <v>23</v>
      </c>
      <c r="U25">
        <f t="shared" si="5"/>
        <v>0.02253189560356891</v>
      </c>
      <c r="W25">
        <f t="shared" si="6"/>
        <v>46</v>
      </c>
    </row>
    <row r="26" spans="1:23" ht="15.75" thickBot="1">
      <c r="A26" s="2">
        <v>221</v>
      </c>
      <c r="D26">
        <f t="shared" si="0"/>
        <v>5.3981627015177525</v>
      </c>
      <c r="I26">
        <v>24</v>
      </c>
      <c r="J26">
        <f t="shared" si="1"/>
        <v>0.010818024829515209</v>
      </c>
      <c r="K26">
        <f t="shared" si="2"/>
        <v>0.4769521073195675</v>
      </c>
      <c r="L26">
        <f t="shared" si="3"/>
        <v>0.010310633350992726</v>
      </c>
      <c r="M26">
        <f t="shared" si="4"/>
        <v>0.37626498378048867</v>
      </c>
      <c r="T26">
        <v>24</v>
      </c>
      <c r="U26">
        <f t="shared" si="5"/>
        <v>0.021636049659030418</v>
      </c>
      <c r="W26">
        <f t="shared" si="6"/>
        <v>48</v>
      </c>
    </row>
    <row r="27" spans="1:23" ht="15.75" thickBot="1">
      <c r="A27" s="2">
        <v>326</v>
      </c>
      <c r="D27">
        <f t="shared" si="0"/>
        <v>5.786897381366708</v>
      </c>
      <c r="I27">
        <v>25</v>
      </c>
      <c r="J27">
        <f t="shared" si="1"/>
        <v>0.010397609214208505</v>
      </c>
      <c r="K27">
        <f t="shared" si="2"/>
        <v>0.48755773148139714</v>
      </c>
      <c r="L27">
        <f t="shared" si="3"/>
        <v>0.009978076959742167</v>
      </c>
      <c r="M27">
        <f t="shared" si="4"/>
        <v>0.3864078977077958</v>
      </c>
      <c r="T27">
        <v>25</v>
      </c>
      <c r="U27">
        <f t="shared" si="5"/>
        <v>0.02079521842841701</v>
      </c>
      <c r="W27">
        <f t="shared" si="6"/>
        <v>50</v>
      </c>
    </row>
    <row r="28" spans="1:23" ht="15.75" thickBot="1">
      <c r="A28" s="1"/>
      <c r="I28">
        <v>26</v>
      </c>
      <c r="J28">
        <f t="shared" si="1"/>
        <v>0.010002408035661882</v>
      </c>
      <c r="K28">
        <f t="shared" si="2"/>
        <v>0.4977557279185439</v>
      </c>
      <c r="L28">
        <f t="shared" si="3"/>
        <v>0.00966222571116207</v>
      </c>
      <c r="M28">
        <f t="shared" si="4"/>
        <v>0.39622670501905444</v>
      </c>
      <c r="T28">
        <v>26</v>
      </c>
      <c r="U28">
        <f t="shared" si="5"/>
        <v>0.020004816071323765</v>
      </c>
      <c r="W28">
        <f t="shared" si="6"/>
        <v>52</v>
      </c>
    </row>
    <row r="29" spans="1:23" ht="15.75" thickBot="1">
      <c r="A29" s="1"/>
      <c r="I29">
        <v>27</v>
      </c>
      <c r="J29">
        <f t="shared" si="1"/>
        <v>0.009630366664476421</v>
      </c>
      <c r="K29">
        <f t="shared" si="2"/>
        <v>0.5075702651682477</v>
      </c>
      <c r="L29">
        <f t="shared" si="3"/>
        <v>0.009361959639720585</v>
      </c>
      <c r="M29">
        <f t="shared" si="4"/>
        <v>0.4057375432062426</v>
      </c>
      <c r="T29">
        <v>27</v>
      </c>
      <c r="U29">
        <f t="shared" si="5"/>
        <v>0.019260733328952843</v>
      </c>
      <c r="W29">
        <f t="shared" si="6"/>
        <v>54</v>
      </c>
    </row>
    <row r="30" spans="1:23" ht="15.75" thickBot="1">
      <c r="A30" s="1"/>
      <c r="I30">
        <v>28</v>
      </c>
      <c r="J30">
        <f t="shared" si="1"/>
        <v>0.009279639759224577</v>
      </c>
      <c r="K30">
        <f t="shared" si="2"/>
        <v>0.5170235640272631</v>
      </c>
      <c r="L30">
        <f t="shared" si="3"/>
        <v>0.009076247255261547</v>
      </c>
      <c r="M30">
        <f t="shared" si="4"/>
        <v>0.4149554746223578</v>
      </c>
      <c r="T30">
        <v>28</v>
      </c>
      <c r="U30">
        <f t="shared" si="5"/>
        <v>0.018559279518449153</v>
      </c>
      <c r="W30">
        <f t="shared" si="6"/>
        <v>56</v>
      </c>
    </row>
    <row r="31" spans="1:23" ht="15.75" thickBot="1">
      <c r="A31" s="1"/>
      <c r="I31">
        <v>29</v>
      </c>
      <c r="J31">
        <f t="shared" si="1"/>
        <v>0.00894856617676552</v>
      </c>
      <c r="K31">
        <f t="shared" si="2"/>
        <v>0.5261360939928407</v>
      </c>
      <c r="L31">
        <f t="shared" si="3"/>
        <v>0.008804138564305933</v>
      </c>
      <c r="M31">
        <f t="shared" si="4"/>
        <v>0.4238945714507103</v>
      </c>
      <c r="T31">
        <v>29</v>
      </c>
      <c r="U31">
        <f t="shared" si="5"/>
        <v>0.01789713235353104</v>
      </c>
      <c r="W31">
        <f t="shared" si="6"/>
        <v>58</v>
      </c>
    </row>
    <row r="32" spans="1:23" ht="15.75" thickBot="1">
      <c r="A32" s="1"/>
      <c r="I32">
        <v>30</v>
      </c>
      <c r="J32">
        <f t="shared" si="1"/>
        <v>0.008635647247254259</v>
      </c>
      <c r="K32">
        <f t="shared" si="2"/>
        <v>0.5349267463390931</v>
      </c>
      <c r="L32">
        <f t="shared" si="3"/>
        <v>0.00854475837060859</v>
      </c>
      <c r="M32">
        <f t="shared" si="4"/>
        <v>0.4325679938230285</v>
      </c>
      <c r="T32">
        <v>30</v>
      </c>
      <c r="U32">
        <f t="shared" si="5"/>
        <v>0.017271294494508517</v>
      </c>
      <c r="W32">
        <f t="shared" si="6"/>
        <v>60</v>
      </c>
    </row>
    <row r="33" spans="1:23" ht="15.75" thickBot="1">
      <c r="A33" s="1"/>
      <c r="I33">
        <v>31</v>
      </c>
      <c r="J33">
        <f t="shared" si="1"/>
        <v>0.008339527935910699</v>
      </c>
      <c r="K33">
        <f t="shared" si="2"/>
        <v>0.5434129869487395</v>
      </c>
      <c r="L33">
        <f t="shared" si="3"/>
        <v>0.008297299963338082</v>
      </c>
      <c r="M33">
        <f t="shared" si="4"/>
        <v>0.44098806142564184</v>
      </c>
      <c r="T33">
        <v>31</v>
      </c>
      <c r="U33">
        <f t="shared" si="5"/>
        <v>0.016679055871821398</v>
      </c>
      <c r="W33">
        <f t="shared" si="6"/>
        <v>62</v>
      </c>
    </row>
    <row r="34" spans="9:23" ht="15">
      <c r="I34">
        <v>32</v>
      </c>
      <c r="J34">
        <f t="shared" si="1"/>
        <v>0.008058980479503665</v>
      </c>
      <c r="K34">
        <f t="shared" si="2"/>
        <v>0.5516109915757389</v>
      </c>
      <c r="L34">
        <f t="shared" si="3"/>
        <v>0.008061019244847051</v>
      </c>
      <c r="M34">
        <f t="shared" si="4"/>
        <v>0.4491663190110411</v>
      </c>
      <c r="T34">
        <v>32</v>
      </c>
      <c r="U34">
        <f t="shared" si="5"/>
        <v>0.01611796095900733</v>
      </c>
      <c r="W34">
        <f t="shared" si="6"/>
        <v>64</v>
      </c>
    </row>
    <row r="35" spans="9:23" ht="15">
      <c r="I35">
        <v>33</v>
      </c>
      <c r="J35">
        <f t="shared" si="1"/>
        <v>0.007792890144631404</v>
      </c>
      <c r="K35">
        <f t="shared" si="2"/>
        <v>0.5595357658324445</v>
      </c>
      <c r="L35">
        <f t="shared" si="3"/>
        <v>0.007835229314454526</v>
      </c>
      <c r="M35">
        <f t="shared" si="4"/>
        <v>0.45711359626492754</v>
      </c>
      <c r="T35">
        <v>33</v>
      </c>
      <c r="U35">
        <f t="shared" si="5"/>
        <v>0.015585780289262809</v>
      </c>
      <c r="W35">
        <f t="shared" si="6"/>
        <v>66</v>
      </c>
    </row>
    <row r="36" spans="9:23" ht="15">
      <c r="I36">
        <v>34</v>
      </c>
      <c r="J36">
        <f t="shared" si="1"/>
        <v>0.0075402428066887765</v>
      </c>
      <c r="K36">
        <f t="shared" si="2"/>
        <v>0.5672012518685072</v>
      </c>
      <c r="L36">
        <f t="shared" si="3"/>
        <v>0.007619295502739827</v>
      </c>
      <c r="M36">
        <f t="shared" si="4"/>
        <v>0.4648400624834081</v>
      </c>
      <c r="T36">
        <v>34</v>
      </c>
      <c r="U36">
        <f t="shared" si="5"/>
        <v>0.015080485613377553</v>
      </c>
      <c r="W36">
        <f t="shared" si="6"/>
        <v>68</v>
      </c>
    </row>
    <row r="37" spans="9:23" ht="15">
      <c r="I37">
        <v>35</v>
      </c>
      <c r="J37">
        <f t="shared" si="1"/>
        <v>0.007300114093138912</v>
      </c>
      <c r="K37">
        <f t="shared" si="2"/>
        <v>0.5746204234305767</v>
      </c>
      <c r="L37">
        <f t="shared" si="3"/>
        <v>0.007412630837825893</v>
      </c>
      <c r="M37">
        <f t="shared" si="4"/>
        <v>0.4723552765023945</v>
      </c>
      <c r="T37">
        <v>35</v>
      </c>
      <c r="U37">
        <f t="shared" si="5"/>
        <v>0.014600228186277825</v>
      </c>
      <c r="W37">
        <f t="shared" si="6"/>
        <v>70</v>
      </c>
    </row>
    <row r="38" spans="9:23" ht="15">
      <c r="I38">
        <v>36</v>
      </c>
      <c r="J38">
        <f t="shared" si="1"/>
        <v>0.007071659872964906</v>
      </c>
      <c r="K38">
        <f t="shared" si="2"/>
        <v>0.5818053707551032</v>
      </c>
      <c r="L38">
        <f t="shared" si="3"/>
        <v>0.00721469191789672</v>
      </c>
      <c r="M38">
        <f t="shared" si="4"/>
        <v>0.4796682322987402</v>
      </c>
      <c r="T38">
        <v>36</v>
      </c>
      <c r="U38">
        <f t="shared" si="5"/>
        <v>0.014143319745929812</v>
      </c>
      <c r="W38">
        <f t="shared" si="6"/>
        <v>72</v>
      </c>
    </row>
    <row r="39" spans="9:23" ht="15">
      <c r="I39">
        <v>37</v>
      </c>
      <c r="J39">
        <f t="shared" si="1"/>
        <v>0.00685410790670955</v>
      </c>
      <c r="K39">
        <f t="shared" si="2"/>
        <v>0.5887673765451327</v>
      </c>
      <c r="L39">
        <f t="shared" si="3"/>
        <v>0.007024975160701522</v>
      </c>
      <c r="M39">
        <f t="shared" si="4"/>
        <v>0.486787400654899</v>
      </c>
      <c r="T39">
        <v>37</v>
      </c>
      <c r="U39">
        <f t="shared" si="5"/>
        <v>0.0137082158134191</v>
      </c>
      <c r="W39">
        <f t="shared" si="6"/>
        <v>74</v>
      </c>
    </row>
    <row r="40" spans="9:23" ht="15">
      <c r="I40">
        <v>38</v>
      </c>
      <c r="J40">
        <f t="shared" si="1"/>
        <v>0.006646750499080363</v>
      </c>
      <c r="K40">
        <f t="shared" si="2"/>
        <v>0.595516984110561</v>
      </c>
      <c r="L40">
        <f t="shared" si="3"/>
        <v>0.006843013399684426</v>
      </c>
      <c r="M40">
        <f t="shared" si="4"/>
        <v>0.49372076724893355</v>
      </c>
      <c r="T40">
        <v>38</v>
      </c>
      <c r="U40">
        <f t="shared" si="5"/>
        <v>0.013293500998160726</v>
      </c>
      <c r="W40">
        <f t="shared" si="6"/>
        <v>76</v>
      </c>
    </row>
    <row r="41" spans="9:23" ht="15">
      <c r="I41">
        <v>39</v>
      </c>
      <c r="J41">
        <f t="shared" si="1"/>
        <v>0.006448938019413881</v>
      </c>
      <c r="K41">
        <f t="shared" si="2"/>
        <v>0.6020640586052777</v>
      </c>
      <c r="L41">
        <f t="shared" si="3"/>
        <v>0.006668372796747522</v>
      </c>
      <c r="M41">
        <f t="shared" si="4"/>
        <v>0.5004758675014269</v>
      </c>
      <c r="T41">
        <v>39</v>
      </c>
      <c r="U41">
        <f t="shared" si="5"/>
        <v>0.012897876038827761</v>
      </c>
      <c r="W41">
        <f t="shared" si="6"/>
        <v>78</v>
      </c>
    </row>
    <row r="42" spans="9:23" ht="15">
      <c r="I42">
        <v>40</v>
      </c>
      <c r="J42">
        <f t="shared" si="1"/>
        <v>0.006260073175000824</v>
      </c>
      <c r="K42">
        <f t="shared" si="2"/>
        <v>0.6084178421700497</v>
      </c>
      <c r="L42">
        <f t="shared" si="3"/>
        <v>0.00650065004290952</v>
      </c>
      <c r="M42">
        <f t="shared" si="4"/>
        <v>0.5070598184814322</v>
      </c>
      <c r="T42">
        <v>40</v>
      </c>
      <c r="U42">
        <f t="shared" si="5"/>
        <v>0.012520146350001649</v>
      </c>
      <c r="W42">
        <f t="shared" si="6"/>
        <v>80</v>
      </c>
    </row>
    <row r="43" spans="9:23" ht="15">
      <c r="I43">
        <v>41</v>
      </c>
      <c r="J43">
        <f t="shared" si="1"/>
        <v>0.006079605938930265</v>
      </c>
      <c r="K43">
        <f t="shared" si="2"/>
        <v>0.6145870036835623</v>
      </c>
      <c r="L43">
        <f t="shared" si="3"/>
        <v>0.006339469819873601</v>
      </c>
      <c r="M43">
        <f t="shared" si="4"/>
        <v>0.513479348145704</v>
      </c>
      <c r="T43">
        <v>41</v>
      </c>
      <c r="U43">
        <f t="shared" si="5"/>
        <v>0.01215921187786053</v>
      </c>
      <c r="W43">
        <f t="shared" si="6"/>
        <v>82</v>
      </c>
    </row>
    <row r="44" spans="9:23" ht="15">
      <c r="I44">
        <v>42</v>
      </c>
      <c r="J44">
        <f t="shared" si="1"/>
        <v>0.005907029048197504</v>
      </c>
      <c r="K44">
        <f t="shared" si="2"/>
        <v>0.6205796837329314</v>
      </c>
      <c r="L44">
        <f t="shared" si="3"/>
        <v>0.006184482497508911</v>
      </c>
      <c r="M44">
        <f t="shared" si="4"/>
        <v>0.5197408221594499</v>
      </c>
      <c r="T44">
        <v>42</v>
      </c>
      <c r="U44">
        <f t="shared" si="5"/>
        <v>0.011814058096395009</v>
      </c>
      <c r="W44">
        <f t="shared" si="6"/>
        <v>84</v>
      </c>
    </row>
    <row r="45" spans="9:23" ht="15">
      <c r="I45">
        <v>43</v>
      </c>
      <c r="J45">
        <f t="shared" si="1"/>
        <v>0.005741873999747434</v>
      </c>
      <c r="K45">
        <f t="shared" si="2"/>
        <v>0.6264035353368698</v>
      </c>
      <c r="L45">
        <f t="shared" si="3"/>
        <v>0.006035362044320741</v>
      </c>
      <c r="M45">
        <f t="shared" si="4"/>
        <v>0.5258502685228846</v>
      </c>
      <c r="T45">
        <v>43</v>
      </c>
      <c r="U45">
        <f t="shared" si="5"/>
        <v>0.011483747999494868</v>
      </c>
      <c r="W45">
        <f t="shared" si="6"/>
        <v>86</v>
      </c>
    </row>
    <row r="46" spans="9:23" ht="15">
      <c r="I46">
        <v>44</v>
      </c>
      <c r="J46">
        <f t="shared" si="1"/>
        <v>0.00558370748223577</v>
      </c>
      <c r="K46">
        <f t="shared" si="2"/>
        <v>0.6320657608875645</v>
      </c>
      <c r="L46">
        <f t="shared" si="3"/>
        <v>0.005891804130028098</v>
      </c>
      <c r="M46">
        <f t="shared" si="4"/>
        <v>0.5318134002059629</v>
      </c>
      <c r="T46">
        <v>44</v>
      </c>
      <c r="U46">
        <f t="shared" si="5"/>
        <v>0.01116741496447154</v>
      </c>
      <c r="W46">
        <f t="shared" si="6"/>
        <v>88</v>
      </c>
    </row>
    <row r="47" spans="9:23" ht="15">
      <c r="I47">
        <v>45</v>
      </c>
      <c r="J47">
        <f t="shared" si="1"/>
        <v>0.005432128189876833</v>
      </c>
      <c r="K47">
        <f t="shared" si="2"/>
        <v>0.6375731457195026</v>
      </c>
      <c r="L47">
        <f t="shared" si="3"/>
        <v>0.005753524401326006</v>
      </c>
      <c r="M47">
        <f t="shared" si="4"/>
        <v>0.5376356359737808</v>
      </c>
      <c r="T47">
        <v>45</v>
      </c>
      <c r="U47">
        <f t="shared" si="5"/>
        <v>0.010864256379753665</v>
      </c>
      <c r="W47">
        <f t="shared" si="6"/>
        <v>90</v>
      </c>
    </row>
    <row r="48" spans="9:23" ht="15">
      <c r="I48">
        <v>46</v>
      </c>
      <c r="J48">
        <f t="shared" si="1"/>
        <v>0.0052867639720497244</v>
      </c>
      <c r="K48">
        <f t="shared" si="2"/>
        <v>0.6429320886636126</v>
      </c>
      <c r="L48">
        <f t="shared" si="3"/>
        <v>0.0056202569137469415</v>
      </c>
      <c r="M48">
        <f t="shared" si="4"/>
        <v>0.5433221195671412</v>
      </c>
      <c r="T48">
        <v>46</v>
      </c>
      <c r="U48">
        <f t="shared" si="5"/>
        <v>0.010573527944099449</v>
      </c>
      <c r="W48">
        <f t="shared" si="6"/>
        <v>92</v>
      </c>
    </row>
    <row r="49" spans="9:23" ht="15">
      <c r="I49">
        <v>47</v>
      </c>
      <c r="J49">
        <f t="shared" si="1"/>
        <v>0.0051472692785590754</v>
      </c>
      <c r="K49">
        <f t="shared" si="2"/>
        <v>0.6481486299019457</v>
      </c>
      <c r="L49">
        <f t="shared" si="3"/>
        <v>0.005491752704234306</v>
      </c>
      <c r="M49">
        <f t="shared" si="4"/>
        <v>0.5488777373865495</v>
      </c>
      <c r="T49">
        <v>47</v>
      </c>
      <c r="U49">
        <f t="shared" si="5"/>
        <v>0.010294538557118151</v>
      </c>
      <c r="W49">
        <f t="shared" si="6"/>
        <v>94</v>
      </c>
    </row>
    <row r="50" spans="9:23" ht="15">
      <c r="I50">
        <v>48</v>
      </c>
      <c r="J50">
        <f t="shared" si="1"/>
        <v>0.005013322865761226</v>
      </c>
      <c r="K50">
        <f t="shared" si="2"/>
        <v>0.6532284764007502</v>
      </c>
      <c r="L50">
        <f t="shared" si="3"/>
        <v>0.005367778490596133</v>
      </c>
      <c r="M50">
        <f t="shared" si="4"/>
        <v>0.554307134813318</v>
      </c>
      <c r="T50">
        <v>48</v>
      </c>
      <c r="U50">
        <f t="shared" si="5"/>
        <v>0.010026645731522453</v>
      </c>
      <c r="W50">
        <f t="shared" si="6"/>
        <v>96</v>
      </c>
    </row>
    <row r="51" spans="9:23" ht="15">
      <c r="I51">
        <v>49</v>
      </c>
      <c r="J51">
        <f t="shared" si="1"/>
        <v>0.004884625733314265</v>
      </c>
      <c r="K51">
        <f t="shared" si="2"/>
        <v>0.6581770251673318</v>
      </c>
      <c r="L51">
        <f t="shared" si="3"/>
        <v>0.005248115485420312</v>
      </c>
      <c r="M51">
        <f t="shared" si="4"/>
        <v>0.5596147312883302</v>
      </c>
      <c r="T51">
        <v>49</v>
      </c>
      <c r="U51">
        <f t="shared" si="5"/>
        <v>0.00976925146662853</v>
      </c>
      <c r="W51">
        <f t="shared" si="6"/>
        <v>98</v>
      </c>
    </row>
    <row r="52" spans="9:23" ht="15">
      <c r="I52">
        <v>50</v>
      </c>
      <c r="J52">
        <f t="shared" si="1"/>
        <v>0.004760899265208909</v>
      </c>
      <c r="K52">
        <f t="shared" si="2"/>
        <v>0.6629993845478535</v>
      </c>
      <c r="L52">
        <f t="shared" si="3"/>
        <v>0.0051325583133096</v>
      </c>
      <c r="M52">
        <f t="shared" si="4"/>
        <v>0.564804734257263</v>
      </c>
      <c r="T52">
        <v>50</v>
      </c>
      <c r="U52">
        <f t="shared" si="5"/>
        <v>0.009521798530417819</v>
      </c>
      <c r="W52">
        <f t="shared" si="6"/>
        <v>100</v>
      </c>
    </row>
    <row r="53" spans="9:23" ht="15">
      <c r="I53">
        <v>51</v>
      </c>
      <c r="J53">
        <f t="shared" si="1"/>
        <v>0.004641883552086658</v>
      </c>
      <c r="K53">
        <f t="shared" si="2"/>
        <v>0.6677003937585985</v>
      </c>
      <c r="L53">
        <f t="shared" si="3"/>
        <v>0.005020914021444263</v>
      </c>
      <c r="M53">
        <f t="shared" si="4"/>
        <v>0.569881152080493</v>
      </c>
      <c r="T53">
        <v>51</v>
      </c>
      <c r="U53">
        <f t="shared" si="5"/>
        <v>0.009283767104173316</v>
      </c>
      <c r="W53">
        <f t="shared" si="6"/>
        <v>102</v>
      </c>
    </row>
    <row r="54" spans="9:23" ht="15">
      <c r="I54">
        <v>52</v>
      </c>
      <c r="J54">
        <f t="shared" si="1"/>
        <v>0.004527335874734834</v>
      </c>
      <c r="K54">
        <f t="shared" si="2"/>
        <v>0.6722846408217061</v>
      </c>
      <c r="L54">
        <f t="shared" si="3"/>
        <v>0.004913001174512344</v>
      </c>
      <c r="M54">
        <f t="shared" si="4"/>
        <v>0.5748478059964566</v>
      </c>
      <c r="T54">
        <v>52</v>
      </c>
      <c r="U54">
        <f t="shared" si="5"/>
        <v>0.009054671749469669</v>
      </c>
      <c r="W54">
        <f t="shared" si="6"/>
        <v>104</v>
      </c>
    </row>
    <row r="55" spans="9:23" ht="15">
      <c r="I55">
        <v>53</v>
      </c>
      <c r="J55">
        <f t="shared" si="1"/>
        <v>0.004417029331135707</v>
      </c>
      <c r="K55">
        <f t="shared" si="2"/>
        <v>0.6767564790575554</v>
      </c>
      <c r="L55">
        <f t="shared" si="3"/>
        <v>0.004808649025971134</v>
      </c>
      <c r="M55">
        <f t="shared" si="4"/>
        <v>0.57970834121874</v>
      </c>
      <c r="T55">
        <v>53</v>
      </c>
      <c r="U55">
        <f t="shared" si="5"/>
        <v>0.008834058662271414</v>
      </c>
      <c r="W55">
        <f t="shared" si="6"/>
        <v>106</v>
      </c>
    </row>
    <row r="56" spans="9:23" ht="15">
      <c r="I56">
        <v>54</v>
      </c>
      <c r="J56">
        <f t="shared" si="1"/>
        <v>0.0043107515915962345</v>
      </c>
      <c r="K56">
        <f t="shared" si="2"/>
        <v>0.6811200422694447</v>
      </c>
      <c r="L56">
        <f t="shared" si="3"/>
        <v>0.0047076967584309655</v>
      </c>
      <c r="M56">
        <f t="shared" si="4"/>
        <v>0.584466237239561</v>
      </c>
      <c r="T56">
        <v>54</v>
      </c>
      <c r="U56">
        <f t="shared" si="5"/>
        <v>0.008621503183192469</v>
      </c>
      <c r="W56">
        <f t="shared" si="6"/>
        <v>108</v>
      </c>
    </row>
    <row r="57" spans="9:23" ht="15">
      <c r="I57">
        <v>55</v>
      </c>
      <c r="J57">
        <f t="shared" si="1"/>
        <v>0.004208303768347536</v>
      </c>
      <c r="K57">
        <f t="shared" si="2"/>
        <v>0.6853792587416995</v>
      </c>
      <c r="L57">
        <f t="shared" si="3"/>
        <v>0.004609992786690168</v>
      </c>
      <c r="M57">
        <f t="shared" si="4"/>
        <v>0.5891248174054693</v>
      </c>
      <c r="T57">
        <v>55</v>
      </c>
      <c r="U57">
        <f t="shared" si="5"/>
        <v>0.008416607536695072</v>
      </c>
      <c r="W57">
        <f t="shared" si="6"/>
        <v>110</v>
      </c>
    </row>
    <row r="58" spans="9:23" ht="15">
      <c r="I58">
        <v>56</v>
      </c>
      <c r="J58">
        <f t="shared" si="1"/>
        <v>0.004109499387618352</v>
      </c>
      <c r="K58">
        <f t="shared" si="2"/>
        <v>0.6895378641595558</v>
      </c>
      <c r="L58">
        <f t="shared" si="3"/>
        <v>0.004515394117610311</v>
      </c>
      <c r="M58">
        <f t="shared" si="4"/>
        <v>0.593687257824962</v>
      </c>
      <c r="T58">
        <v>56</v>
      </c>
      <c r="U58">
        <f t="shared" si="5"/>
        <v>0.008218998775236705</v>
      </c>
      <c r="W58">
        <f t="shared" si="6"/>
        <v>112</v>
      </c>
    </row>
    <row r="59" spans="9:23" ht="15">
      <c r="I59">
        <v>57</v>
      </c>
      <c r="J59">
        <f t="shared" si="1"/>
        <v>0.004014163453592341</v>
      </c>
      <c r="K59">
        <f t="shared" si="2"/>
        <v>0.693599413547886</v>
      </c>
      <c r="L59">
        <f t="shared" si="3"/>
        <v>0.004423765761609377</v>
      </c>
      <c r="M59">
        <f t="shared" si="4"/>
        <v>0.598156595662195</v>
      </c>
      <c r="T59">
        <v>57</v>
      </c>
      <c r="U59">
        <f t="shared" si="5"/>
        <v>0.008028326907184682</v>
      </c>
      <c r="W59">
        <f t="shared" si="6"/>
        <v>114</v>
      </c>
    </row>
    <row r="60" spans="9:23" ht="15">
      <c r="I60">
        <v>58</v>
      </c>
      <c r="J60">
        <f t="shared" si="1"/>
        <v>0.003922131594882364</v>
      </c>
      <c r="K60">
        <f t="shared" si="2"/>
        <v>0.697567292315877</v>
      </c>
      <c r="L60">
        <f t="shared" si="3"/>
        <v>0.0043349801910763566</v>
      </c>
      <c r="M60">
        <f t="shared" si="4"/>
        <v>0.6025357368660204</v>
      </c>
      <c r="T60">
        <v>58</v>
      </c>
      <c r="U60">
        <f t="shared" si="5"/>
        <v>0.007844263189764729</v>
      </c>
      <c r="W60">
        <f t="shared" si="6"/>
        <v>116</v>
      </c>
    </row>
    <row r="61" spans="9:23" ht="15">
      <c r="I61">
        <v>59</v>
      </c>
      <c r="J61">
        <f t="shared" si="1"/>
        <v>0.0038332492852235674</v>
      </c>
      <c r="K61">
        <f t="shared" si="2"/>
        <v>0.70144472648594</v>
      </c>
      <c r="L61">
        <f t="shared" si="3"/>
        <v>0.0042489168414801375</v>
      </c>
      <c r="M61">
        <f t="shared" si="4"/>
        <v>0.6068274633791172</v>
      </c>
      <c r="T61">
        <v>59</v>
      </c>
      <c r="U61">
        <f t="shared" si="5"/>
        <v>0.007666498570447135</v>
      </c>
      <c r="W61">
        <f t="shared" si="6"/>
        <v>118</v>
      </c>
    </row>
    <row r="62" spans="9:23" ht="15">
      <c r="I62">
        <v>60</v>
      </c>
      <c r="J62">
        <f t="shared" si="1"/>
        <v>0.003747371131020696</v>
      </c>
      <c r="K62">
        <f t="shared" si="2"/>
        <v>0.70523479217732</v>
      </c>
      <c r="L62">
        <f t="shared" si="3"/>
        <v>0.004165461651364816</v>
      </c>
      <c r="M62">
        <f t="shared" si="4"/>
        <v>0.6110344398679779</v>
      </c>
      <c r="T62">
        <v>60</v>
      </c>
      <c r="U62">
        <f t="shared" si="5"/>
        <v>0.007494742262041392</v>
      </c>
      <c r="W62">
        <f t="shared" si="6"/>
        <v>120</v>
      </c>
    </row>
    <row r="63" spans="9:23" ht="15">
      <c r="I63">
        <v>61</v>
      </c>
      <c r="J63">
        <f t="shared" si="1"/>
        <v>0.0036643602192034633</v>
      </c>
      <c r="K63">
        <f t="shared" si="2"/>
        <v>0.7089404244079209</v>
      </c>
      <c r="L63">
        <f t="shared" si="3"/>
        <v>0.004084506637798312</v>
      </c>
      <c r="M63">
        <f t="shared" si="4"/>
        <v>0.6151592200108874</v>
      </c>
      <c r="T63">
        <v>61</v>
      </c>
      <c r="U63">
        <f t="shared" si="5"/>
        <v>0.007328720438406927</v>
      </c>
      <c r="W63">
        <f t="shared" si="6"/>
        <v>122</v>
      </c>
    </row>
    <row r="64" spans="9:23" ht="15">
      <c r="I64">
        <v>62</v>
      </c>
      <c r="J64">
        <f t="shared" si="1"/>
        <v>0.003584087519561629</v>
      </c>
      <c r="K64">
        <f t="shared" si="2"/>
        <v>0.7125644252716835</v>
      </c>
      <c r="L64">
        <f t="shared" si="3"/>
        <v>0.004005949504175966</v>
      </c>
      <c r="M64">
        <f t="shared" si="4"/>
        <v>0.6192042523777729</v>
      </c>
      <c r="T64">
        <v>62</v>
      </c>
      <c r="U64">
        <f t="shared" si="5"/>
        <v>0.007168175039123258</v>
      </c>
      <c r="W64">
        <f t="shared" si="6"/>
        <v>124</v>
      </c>
    </row>
    <row r="65" spans="9:23" ht="15">
      <c r="I65">
        <v>63</v>
      </c>
      <c r="J65">
        <f t="shared" si="1"/>
        <v>0.0035064313363625324</v>
      </c>
      <c r="K65">
        <f t="shared" si="2"/>
        <v>0.7161094715433483</v>
      </c>
      <c r="L65">
        <f t="shared" si="3"/>
        <v>0.003929693277580695</v>
      </c>
      <c r="M65">
        <f t="shared" si="4"/>
        <v>0.6231718859328579</v>
      </c>
      <c r="T65">
        <v>63</v>
      </c>
      <c r="U65">
        <f t="shared" si="5"/>
        <v>0.007012862672725065</v>
      </c>
      <c r="W65">
        <f t="shared" si="6"/>
        <v>126</v>
      </c>
    </row>
    <row r="66" spans="9:23" ht="15">
      <c r="I66">
        <v>64</v>
      </c>
      <c r="J66">
        <f t="shared" si="1"/>
        <v>0.003431276804609446</v>
      </c>
      <c r="K66">
        <f t="shared" si="2"/>
        <v>0.7195781217575226</v>
      </c>
      <c r="L66">
        <f t="shared" si="3"/>
        <v>0.003855645973169468</v>
      </c>
      <c r="M66">
        <f t="shared" si="4"/>
        <v>0.62706437518839</v>
      </c>
      <c r="T66">
        <v>64</v>
      </c>
      <c r="U66">
        <f t="shared" si="5"/>
        <v>0.006862553609218892</v>
      </c>
      <c r="W66">
        <f t="shared" si="6"/>
        <v>128</v>
      </c>
    </row>
    <row r="67" spans="9:23" ht="15">
      <c r="I67">
        <v>65</v>
      </c>
      <c r="J67">
        <f t="shared" si="1"/>
        <v>0.003358515426789259</v>
      </c>
      <c r="K67">
        <f t="shared" si="2"/>
        <v>0.7229728228045778</v>
      </c>
      <c r="L67">
        <f t="shared" si="3"/>
        <v>0.0037837202832963408</v>
      </c>
      <c r="M67">
        <f t="shared" si="4"/>
        <v>0.6308838850353038</v>
      </c>
      <c r="T67">
        <v>65</v>
      </c>
      <c r="U67">
        <f t="shared" si="5"/>
        <v>0.006717030853578518</v>
      </c>
      <c r="W67">
        <f t="shared" si="6"/>
        <v>130</v>
      </c>
    </row>
    <row r="68" spans="9:23" ht="15">
      <c r="I68">
        <v>66</v>
      </c>
      <c r="J68">
        <f aca="true" t="shared" si="7" ref="J68:J131">_xlfn.LOGNORM.DIST(I68,$E$2,$F$2,FALSE)</f>
        <v>0.0032880446463909464</v>
      </c>
      <c r="K68">
        <f aca="true" t="shared" si="8" ref="K68:K131">_xlfn.LOGNORM.DIST(I68,$E$2,$F$2,TRUE)</f>
        <v>0.7262959160819713</v>
      </c>
      <c r="L68">
        <f aca="true" t="shared" si="9" ref="L68:L131">_xlfn.LOGNORM.DIST(I68,$H$2,$F$2,FALSE)</f>
        <v>0.0037138332892978723</v>
      </c>
      <c r="M68">
        <f aca="true" t="shared" si="10" ref="M68:M131">_xlfn.LOGNORM.DIST(I68,$H$2,$F$2,TRUE)</f>
        <v>0.6346324952745044</v>
      </c>
      <c r="T68">
        <v>66</v>
      </c>
      <c r="U68">
        <f aca="true" t="shared" si="11" ref="U68:U131">2*J68</f>
        <v>0.006576089292781893</v>
      </c>
      <c r="W68">
        <f aca="true" t="shared" si="12" ref="W68:W131">T68*2</f>
        <v>132</v>
      </c>
    </row>
    <row r="69" spans="9:23" ht="15">
      <c r="I69">
        <v>67</v>
      </c>
      <c r="J69">
        <f t="shared" si="7"/>
        <v>0.003219767454859167</v>
      </c>
      <c r="K69">
        <f t="shared" si="8"/>
        <v>0.7295496432360701</v>
      </c>
      <c r="L69">
        <f t="shared" si="9"/>
        <v>0.003645906194060124</v>
      </c>
      <c r="M69">
        <f t="shared" si="10"/>
        <v>0.6383122048704741</v>
      </c>
      <c r="T69">
        <v>67</v>
      </c>
      <c r="U69">
        <f t="shared" si="11"/>
        <v>0.006439534909718334</v>
      </c>
      <c r="W69">
        <f t="shared" si="12"/>
        <v>134</v>
      </c>
    </row>
    <row r="70" spans="9:23" ht="15">
      <c r="I70">
        <v>68</v>
      </c>
      <c r="J70">
        <f t="shared" si="7"/>
        <v>0.0031535920289870434</v>
      </c>
      <c r="K70">
        <f t="shared" si="8"/>
        <v>0.7327361515263822</v>
      </c>
      <c r="L70">
        <f t="shared" si="9"/>
        <v>0.00357986407366052</v>
      </c>
      <c r="M70">
        <f t="shared" si="10"/>
        <v>0.6419249359471215</v>
      </c>
      <c r="T70">
        <v>68</v>
      </c>
      <c r="U70">
        <f t="shared" si="11"/>
        <v>0.006307184057974087</v>
      </c>
      <c r="W70">
        <f t="shared" si="12"/>
        <v>136</v>
      </c>
    </row>
    <row r="71" spans="9:23" ht="15">
      <c r="I71">
        <v>69</v>
      </c>
      <c r="J71">
        <f t="shared" si="7"/>
        <v>0.0030894313960532277</v>
      </c>
      <c r="K71">
        <f t="shared" si="8"/>
        <v>0.7358574988412661</v>
      </c>
      <c r="L71">
        <f t="shared" si="9"/>
        <v>0.003515635646533691</v>
      </c>
      <c r="M71">
        <f t="shared" si="10"/>
        <v>0.6454725375441543</v>
      </c>
      <c r="T71">
        <v>69</v>
      </c>
      <c r="U71">
        <f t="shared" si="11"/>
        <v>0.006178862792106455</v>
      </c>
      <c r="W71">
        <f t="shared" si="12"/>
        <v>138</v>
      </c>
    </row>
    <row r="72" spans="9:23" ht="15">
      <c r="I72">
        <v>70</v>
      </c>
      <c r="J72">
        <f t="shared" si="7"/>
        <v>0.0030272031242762096</v>
      </c>
      <c r="K72">
        <f t="shared" si="8"/>
        <v>0.7389156583916296</v>
      </c>
      <c r="L72">
        <f t="shared" si="9"/>
        <v>0.003453153058751459</v>
      </c>
      <c r="M72">
        <f t="shared" si="10"/>
        <v>0.6489567891507912</v>
      </c>
      <c r="T72">
        <v>70</v>
      </c>
      <c r="U72">
        <f t="shared" si="11"/>
        <v>0.006054406248552419</v>
      </c>
      <c r="W72">
        <f t="shared" si="12"/>
        <v>140</v>
      </c>
    </row>
    <row r="73" spans="9:23" ht="15">
      <c r="I73">
        <v>71</v>
      </c>
      <c r="J73">
        <f t="shared" si="7"/>
        <v>0.002966829036397149</v>
      </c>
      <c r="K73">
        <f t="shared" si="8"/>
        <v>0.7419125231068182</v>
      </c>
      <c r="L73">
        <f t="shared" si="9"/>
        <v>0.003392351684133421</v>
      </c>
      <c r="M73">
        <f t="shared" si="10"/>
        <v>0.6523794040322672</v>
      </c>
      <c r="T73">
        <v>71</v>
      </c>
      <c r="U73">
        <f t="shared" si="11"/>
        <v>0.005933658072794298</v>
      </c>
      <c r="W73">
        <f t="shared" si="12"/>
        <v>142</v>
      </c>
    </row>
    <row r="74" spans="9:23" ht="15">
      <c r="I74">
        <v>72</v>
      </c>
      <c r="J74">
        <f t="shared" si="7"/>
        <v>0.002908234944414972</v>
      </c>
      <c r="K74">
        <f t="shared" si="8"/>
        <v>0.7448499097548201</v>
      </c>
      <c r="L74">
        <f t="shared" si="9"/>
        <v>0.0033331699380190695</v>
      </c>
      <c r="M74">
        <f t="shared" si="10"/>
        <v>0.6557420323633758</v>
      </c>
      <c r="T74">
        <v>72</v>
      </c>
      <c r="U74">
        <f t="shared" si="11"/>
        <v>0.005816469888829944</v>
      </c>
      <c r="W74">
        <f t="shared" si="12"/>
        <v>144</v>
      </c>
    </row>
    <row r="75" spans="9:23" ht="15">
      <c r="I75">
        <v>73</v>
      </c>
      <c r="J75">
        <f t="shared" si="7"/>
        <v>0.002851350403687128</v>
      </c>
      <c r="K75">
        <f t="shared" si="8"/>
        <v>0.74772956280703</v>
      </c>
      <c r="L75">
        <f t="shared" si="9"/>
        <v>0.003275549103635135</v>
      </c>
      <c r="M75">
        <f t="shared" si="10"/>
        <v>0.6590462641821644</v>
      </c>
      <c r="T75">
        <v>73</v>
      </c>
      <c r="U75">
        <f t="shared" si="11"/>
        <v>0.005702700807374256</v>
      </c>
      <c r="W75">
        <f t="shared" si="12"/>
        <v>146</v>
      </c>
    </row>
    <row r="76" spans="9:23" ht="15">
      <c r="I76">
        <v>74</v>
      </c>
      <c r="J76">
        <f t="shared" si="7"/>
        <v>0.002796108484778763</v>
      </c>
      <c r="K76">
        <f t="shared" si="8"/>
        <v>0.7505531580661169</v>
      </c>
      <c r="L76">
        <f t="shared" si="9"/>
        <v>0.0032194331700851806</v>
      </c>
      <c r="M76">
        <f t="shared" si="10"/>
        <v>0.6622936321758862</v>
      </c>
      <c r="T76">
        <v>74</v>
      </c>
      <c r="U76">
        <f t="shared" si="11"/>
        <v>0.005592216969557526</v>
      </c>
      <c r="W76">
        <f t="shared" si="12"/>
        <v>148</v>
      </c>
    </row>
    <row r="77" spans="9:23" ht="15">
      <c r="I77">
        <v>75</v>
      </c>
      <c r="J77">
        <f t="shared" si="7"/>
        <v>0.0027424455615949602</v>
      </c>
      <c r="K77">
        <f t="shared" si="8"/>
        <v>0.753322306073998</v>
      </c>
      <c r="L77">
        <f t="shared" si="9"/>
        <v>0.0031647686810723683</v>
      </c>
      <c r="M77">
        <f t="shared" si="10"/>
        <v>0.6654856143103787</v>
      </c>
      <c r="T77">
        <v>75</v>
      </c>
      <c r="U77">
        <f t="shared" si="11"/>
        <v>0.0054848911231899205</v>
      </c>
      <c r="W77">
        <f t="shared" si="12"/>
        <v>150</v>
      </c>
    </row>
    <row r="78" spans="9:23" ht="15">
      <c r="I78">
        <v>76</v>
      </c>
      <c r="J78">
        <f t="shared" si="7"/>
        <v>0.002690301114466467</v>
      </c>
      <c r="K78">
        <f t="shared" si="8"/>
        <v>0.7560385553155279</v>
      </c>
      <c r="L78">
        <f t="shared" si="9"/>
        <v>0.00311150459354261</v>
      </c>
      <c r="M78">
        <f t="shared" si="10"/>
        <v>0.6686236363131913</v>
      </c>
      <c r="T78">
        <v>76</v>
      </c>
      <c r="U78">
        <f t="shared" si="11"/>
        <v>0.005380602228932934</v>
      </c>
      <c r="W78">
        <f t="shared" si="12"/>
        <v>152</v>
      </c>
    </row>
    <row r="79" spans="9:23" ht="15">
      <c r="I79">
        <v>77</v>
      </c>
      <c r="J79">
        <f t="shared" si="7"/>
        <v>0.0026396175469813954</v>
      </c>
      <c r="K79">
        <f t="shared" si="8"/>
        <v>0.7587033952322415</v>
      </c>
      <c r="L79">
        <f t="shared" si="9"/>
        <v>0.0030595921455042322</v>
      </c>
      <c r="M79">
        <f t="shared" si="10"/>
        <v>0.6717090740200008</v>
      </c>
      <c r="T79">
        <v>77</v>
      </c>
      <c r="U79">
        <f t="shared" si="11"/>
        <v>0.005279235093962791</v>
      </c>
      <c r="W79">
        <f t="shared" si="12"/>
        <v>154</v>
      </c>
    </row>
    <row r="80" spans="9:23" ht="15">
      <c r="I80">
        <v>78</v>
      </c>
      <c r="J80">
        <f t="shared" si="7"/>
        <v>0.002590340015464915</v>
      </c>
      <c r="K80">
        <f t="shared" si="8"/>
        <v>0.7613182590593404</v>
      </c>
      <c r="L80">
        <f t="shared" si="9"/>
        <v>0.0030089847323426923</v>
      </c>
      <c r="M80">
        <f t="shared" si="10"/>
        <v>0.674743255593151</v>
      </c>
      <c r="T80">
        <v>78</v>
      </c>
      <c r="U80">
        <f t="shared" si="11"/>
        <v>0.00518068003092983</v>
      </c>
      <c r="W80">
        <f t="shared" si="12"/>
        <v>156</v>
      </c>
    </row>
    <row r="81" spans="9:23" ht="15">
      <c r="I81">
        <v>79</v>
      </c>
      <c r="J81">
        <f t="shared" si="7"/>
        <v>0.002542416270107553</v>
      </c>
      <c r="K81">
        <f t="shared" si="8"/>
        <v>0.7638845264980627</v>
      </c>
      <c r="L81">
        <f t="shared" si="9"/>
        <v>0.002959637791005854</v>
      </c>
      <c r="M81">
        <f t="shared" si="10"/>
        <v>0.6777274636204916</v>
      </c>
      <c r="T81">
        <v>79</v>
      </c>
      <c r="U81">
        <f t="shared" si="11"/>
        <v>0.005084832540215106</v>
      </c>
      <c r="W81">
        <f t="shared" si="12"/>
        <v>158</v>
      </c>
    </row>
    <row r="82" spans="9:23" ht="15">
      <c r="I82">
        <v>80</v>
      </c>
      <c r="J82">
        <f t="shared" si="7"/>
        <v>0.002495796506831443</v>
      </c>
      <c r="K82">
        <f t="shared" si="8"/>
        <v>0.7664035262346223</v>
      </c>
      <c r="L82">
        <f t="shared" si="9"/>
        <v>0.0029115086914864746</v>
      </c>
      <c r="M82">
        <f t="shared" si="10"/>
        <v>0.6806629371020956</v>
      </c>
      <c r="T82">
        <v>80</v>
      </c>
      <c r="U82">
        <f t="shared" si="11"/>
        <v>0.004991593013662886</v>
      </c>
      <c r="W82">
        <f t="shared" si="12"/>
        <v>160</v>
      </c>
    </row>
    <row r="83" spans="9:23" ht="15">
      <c r="I83">
        <v>81</v>
      </c>
      <c r="J83">
        <f t="shared" si="7"/>
        <v>0.002450433229063935</v>
      </c>
      <c r="K83">
        <f t="shared" si="8"/>
        <v>0.7688765383160349</v>
      </c>
      <c r="L83">
        <f t="shared" si="9"/>
        <v>0.0028645566350758407</v>
      </c>
      <c r="M83">
        <f t="shared" si="10"/>
        <v>0.6835508733318882</v>
      </c>
      <c r="T83">
        <v>81</v>
      </c>
      <c r="U83">
        <f t="shared" si="11"/>
        <v>0.00490086645812787</v>
      </c>
      <c r="W83">
        <f t="shared" si="12"/>
        <v>162</v>
      </c>
    </row>
    <row r="84" spans="9:23" ht="15">
      <c r="I84">
        <v>82</v>
      </c>
      <c r="J84">
        <f t="shared" si="7"/>
        <v>0.0024062811186601816</v>
      </c>
      <c r="K84">
        <f t="shared" si="8"/>
        <v>0.7713047963923507</v>
      </c>
      <c r="L84">
        <f t="shared" si="9"/>
        <v>0.0028187425589045923</v>
      </c>
      <c r="M84">
        <f t="shared" si="10"/>
        <v>0.6863924296807098</v>
      </c>
      <c r="T84">
        <v>82</v>
      </c>
      <c r="U84">
        <f t="shared" si="11"/>
        <v>0.004812562237320363</v>
      </c>
      <c r="W84">
        <f t="shared" si="12"/>
        <v>164</v>
      </c>
    </row>
    <row r="85" spans="9:23" ht="15">
      <c r="I85">
        <v>83</v>
      </c>
      <c r="J85">
        <f t="shared" si="7"/>
        <v>0.00236329691528157</v>
      </c>
      <c r="K85">
        <f t="shared" si="8"/>
        <v>0.7736894898340954</v>
      </c>
      <c r="L85">
        <f t="shared" si="9"/>
        <v>0.0027740290463260215</v>
      </c>
      <c r="M85">
        <f t="shared" si="10"/>
        <v>0.6891887252868789</v>
      </c>
      <c r="T85">
        <v>83</v>
      </c>
      <c r="U85">
        <f t="shared" si="11"/>
        <v>0.00472659383056314</v>
      </c>
      <c r="W85">
        <f t="shared" si="12"/>
        <v>166</v>
      </c>
    </row>
    <row r="86" spans="9:23" ht="15">
      <c r="I86">
        <v>84</v>
      </c>
      <c r="J86">
        <f t="shared" si="7"/>
        <v>0.002321439303595966</v>
      </c>
      <c r="K86">
        <f t="shared" si="8"/>
        <v>0.7760317657330487</v>
      </c>
      <c r="L86">
        <f t="shared" si="9"/>
        <v>0.0027303802427322095</v>
      </c>
      <c r="M86">
        <f t="shared" si="10"/>
        <v>0.691940842659886</v>
      </c>
      <c r="T86">
        <v>84</v>
      </c>
      <c r="U86">
        <f t="shared" si="11"/>
        <v>0.004642878607191932</v>
      </c>
      <c r="W86">
        <f t="shared" si="12"/>
        <v>168</v>
      </c>
    </row>
    <row r="87" spans="9:23" ht="15">
      <c r="I87">
        <v>85</v>
      </c>
      <c r="J87">
        <f t="shared" si="7"/>
        <v>0.0022806688077191242</v>
      </c>
      <c r="K87">
        <f t="shared" si="8"/>
        <v>0.7783327307938916</v>
      </c>
      <c r="L87">
        <f t="shared" si="9"/>
        <v>0.0026877617764256654</v>
      </c>
      <c r="M87">
        <f t="shared" si="10"/>
        <v>0.6946498292024617</v>
      </c>
      <c r="T87">
        <v>85</v>
      </c>
      <c r="U87">
        <f t="shared" si="11"/>
        <v>0.0045613376154382485</v>
      </c>
      <c r="W87">
        <f t="shared" si="12"/>
        <v>170</v>
      </c>
    </row>
    <row r="88" spans="9:23" ht="15">
      <c r="I88">
        <v>86</v>
      </c>
      <c r="J88">
        <f t="shared" si="7"/>
        <v>0.002240947692365203</v>
      </c>
      <c r="K88">
        <f t="shared" si="8"/>
        <v>0.7805934531236913</v>
      </c>
      <c r="L88">
        <f t="shared" si="9"/>
        <v>0.0026461406841987024</v>
      </c>
      <c r="M88">
        <f t="shared" si="10"/>
        <v>0.6973166986558976</v>
      </c>
      <c r="T88">
        <v>86</v>
      </c>
      <c r="U88">
        <f t="shared" si="11"/>
        <v>0.004481895384730406</v>
      </c>
      <c r="W88">
        <f t="shared" si="12"/>
        <v>172</v>
      </c>
    </row>
    <row r="89" spans="9:23" ht="15">
      <c r="I89">
        <v>87</v>
      </c>
      <c r="J89">
        <f t="shared" si="7"/>
        <v>0.0022022398702181423</v>
      </c>
      <c r="K89">
        <f t="shared" si="8"/>
        <v>0.7828149639256857</v>
      </c>
      <c r="L89">
        <f t="shared" si="9"/>
        <v>0.0026054853412994738</v>
      </c>
      <c r="M89">
        <f t="shared" si="10"/>
        <v>0.6999424324731677</v>
      </c>
      <c r="T89">
        <v>87</v>
      </c>
      <c r="U89">
        <f t="shared" si="11"/>
        <v>0.0044044797404362845</v>
      </c>
      <c r="W89">
        <f t="shared" si="12"/>
        <v>174</v>
      </c>
    </row>
    <row r="90" spans="9:23" ht="15">
      <c r="I90">
        <v>88</v>
      </c>
      <c r="J90">
        <f t="shared" si="7"/>
        <v>0.0021645108150757934</v>
      </c>
      <c r="K90">
        <f t="shared" si="8"/>
        <v>0.7849982591033624</v>
      </c>
      <c r="L90">
        <f t="shared" si="9"/>
        <v>0.0025657653954884443</v>
      </c>
      <c r="M90">
        <f t="shared" si="10"/>
        <v>0.7025279811240821</v>
      </c>
      <c r="T90">
        <v>88</v>
      </c>
      <c r="U90">
        <f t="shared" si="11"/>
        <v>0.004329021630151587</v>
      </c>
      <c r="W90">
        <f t="shared" si="12"/>
        <v>176</v>
      </c>
    </row>
    <row r="91" spans="9:23" ht="15">
      <c r="I91">
        <v>89</v>
      </c>
      <c r="J91">
        <f t="shared" si="7"/>
        <v>0.0021277274803548417</v>
      </c>
      <c r="K91">
        <f t="shared" si="8"/>
        <v>0.7871443007803938</v>
      </c>
      <c r="L91">
        <f t="shared" si="9"/>
        <v>0.0025269517049113068</v>
      </c>
      <c r="M91">
        <f t="shared" si="10"/>
        <v>0.7050742653364288</v>
      </c>
      <c r="T91">
        <v>89</v>
      </c>
      <c r="U91">
        <f t="shared" si="11"/>
        <v>0.004255454960709683</v>
      </c>
      <c r="W91">
        <f t="shared" si="12"/>
        <v>178</v>
      </c>
    </row>
    <row r="92" spans="9:23" ht="15">
      <c r="I92">
        <v>90</v>
      </c>
      <c r="J92">
        <f t="shared" si="7"/>
        <v>0.0020918582225777703</v>
      </c>
      <c r="K92">
        <f t="shared" si="8"/>
        <v>0.7892540187416008</v>
      </c>
      <c r="L92">
        <f t="shared" si="9"/>
        <v>0.002489016279535221</v>
      </c>
      <c r="M92">
        <f t="shared" si="10"/>
        <v>0.7075821772767914</v>
      </c>
      <c r="T92">
        <v>90</v>
      </c>
      <c r="U92">
        <f t="shared" si="11"/>
        <v>0.0041837164451555406</v>
      </c>
      <c r="W92">
        <f t="shared" si="12"/>
        <v>180</v>
      </c>
    </row>
    <row r="93" spans="9:23" ht="15">
      <c r="I93">
        <v>91</v>
      </c>
      <c r="J93">
        <f t="shared" si="7"/>
        <v>0.002056872729493117</v>
      </c>
      <c r="K93">
        <f t="shared" si="8"/>
        <v>0.7913283117997448</v>
      </c>
      <c r="L93">
        <f t="shared" si="9"/>
        <v>0.0024519322259140123</v>
      </c>
      <c r="M93">
        <f t="shared" si="10"/>
        <v>0.7100525816744829</v>
      </c>
      <c r="T93">
        <v>91</v>
      </c>
      <c r="U93">
        <f t="shared" si="11"/>
        <v>0.004113745458986234</v>
      </c>
      <c r="W93">
        <f t="shared" si="12"/>
        <v>182</v>
      </c>
    </row>
    <row r="94" spans="9:23" ht="15">
      <c r="I94">
        <v>92</v>
      </c>
      <c r="J94">
        <f t="shared" si="7"/>
        <v>0.002022741952507817</v>
      </c>
      <c r="K94">
        <f t="shared" si="8"/>
        <v>0.793368049092624</v>
      </c>
      <c r="L94">
        <f t="shared" si="9"/>
        <v>0.00241567369506533</v>
      </c>
      <c r="M94">
        <f t="shared" si="10"/>
        <v>0.7124863168918222</v>
      </c>
      <c r="T94">
        <v>92</v>
      </c>
      <c r="U94">
        <f t="shared" si="11"/>
        <v>0.004045483905015634</v>
      </c>
      <c r="W94">
        <f t="shared" si="12"/>
        <v>184</v>
      </c>
    </row>
    <row r="95" spans="9:23" ht="15">
      <c r="I95">
        <v>93</v>
      </c>
      <c r="J95">
        <f t="shared" si="7"/>
        <v>0.0019894380431354016</v>
      </c>
      <c r="K95">
        <f t="shared" si="8"/>
        <v>0.7953740713146329</v>
      </c>
      <c r="L95">
        <f t="shared" si="9"/>
        <v>0.002380215833258693</v>
      </c>
      <c r="M95">
        <f t="shared" si="10"/>
        <v>0.714884195943756</v>
      </c>
      <c r="T95">
        <v>93</v>
      </c>
      <c r="U95">
        <f t="shared" si="11"/>
        <v>0.003978876086270803</v>
      </c>
      <c r="W95">
        <f t="shared" si="12"/>
        <v>186</v>
      </c>
    </row>
    <row r="96" spans="9:23" ht="15">
      <c r="I96">
        <v>94</v>
      </c>
      <c r="J96">
        <f t="shared" si="7"/>
        <v>0.0019569342931867835</v>
      </c>
      <c r="K96">
        <f t="shared" si="8"/>
        <v>0.7973471918866628</v>
      </c>
      <c r="L96">
        <f t="shared" si="9"/>
        <v>0.0023455347355279955</v>
      </c>
      <c r="M96">
        <f t="shared" si="10"/>
        <v>0.7172470074696478</v>
      </c>
      <c r="T96">
        <v>94</v>
      </c>
      <c r="U96">
        <f t="shared" si="11"/>
        <v>0.003913868586373567</v>
      </c>
      <c r="W96">
        <f t="shared" si="12"/>
        <v>188</v>
      </c>
    </row>
    <row r="97" spans="9:23" ht="15">
      <c r="I97">
        <v>95</v>
      </c>
      <c r="J97">
        <f t="shared" si="7"/>
        <v>0.0019252050784512793</v>
      </c>
      <c r="K97">
        <f t="shared" si="8"/>
        <v>0.79928819806796</v>
      </c>
      <c r="L97">
        <f t="shared" si="9"/>
        <v>0.002311607401735419</v>
      </c>
      <c r="M97">
        <f t="shared" si="10"/>
        <v>0.7195755166598689</v>
      </c>
      <c r="T97">
        <v>95</v>
      </c>
      <c r="U97">
        <f t="shared" si="11"/>
        <v>0.0038504101569025585</v>
      </c>
      <c r="W97">
        <f t="shared" si="12"/>
        <v>190</v>
      </c>
    </row>
    <row r="98" spans="9:23" ht="15">
      <c r="I98">
        <v>96</v>
      </c>
      <c r="J98">
        <f t="shared" si="7"/>
        <v>0.0018942258056346211</v>
      </c>
      <c r="K98">
        <f t="shared" si="8"/>
        <v>0.80119785201331</v>
      </c>
      <c r="L98">
        <f t="shared" si="9"/>
        <v>0.002278411695026135</v>
      </c>
      <c r="M98">
        <f t="shared" si="10"/>
        <v>0.7218704661396604</v>
      </c>
      <c r="T98">
        <v>96</v>
      </c>
      <c r="U98">
        <f t="shared" si="11"/>
        <v>0.0037884516112692422</v>
      </c>
      <c r="W98">
        <f t="shared" si="12"/>
        <v>192</v>
      </c>
    </row>
    <row r="99" spans="9:23" ht="15">
      <c r="I99">
        <v>97</v>
      </c>
      <c r="J99">
        <f t="shared" si="7"/>
        <v>0.0018639728623383008</v>
      </c>
      <c r="K99">
        <f t="shared" si="8"/>
        <v>0.8030768917786983</v>
      </c>
      <c r="L99">
        <f t="shared" si="9"/>
        <v>0.0022459263025245662</v>
      </c>
      <c r="M99">
        <f t="shared" si="10"/>
        <v>0.7241325768125844</v>
      </c>
      <c r="T99">
        <v>97</v>
      </c>
      <c r="U99">
        <f t="shared" si="11"/>
        <v>0.0037279457246766016</v>
      </c>
      <c r="W99">
        <f t="shared" si="12"/>
        <v>194</v>
      </c>
    </row>
    <row r="100" spans="9:23" ht="15">
      <c r="I100">
        <v>98</v>
      </c>
      <c r="J100">
        <f t="shared" si="7"/>
        <v>0.00183442356988061</v>
      </c>
      <c r="K100">
        <f t="shared" si="8"/>
        <v>0.8049260322783894</v>
      </c>
      <c r="L100">
        <f t="shared" si="9"/>
        <v>0.0022141306981334</v>
      </c>
      <c r="M100">
        <f t="shared" si="10"/>
        <v>0.7263625486657317</v>
      </c>
      <c r="T100">
        <v>98</v>
      </c>
      <c r="U100">
        <f t="shared" si="11"/>
        <v>0.00366884713976122</v>
      </c>
      <c r="W100">
        <f t="shared" si="12"/>
        <v>196</v>
      </c>
    </row>
    <row r="101" spans="9:23" ht="15">
      <c r="I101">
        <v>99</v>
      </c>
      <c r="J101">
        <f t="shared" si="7"/>
        <v>0.001805556138774573</v>
      </c>
      <c r="K101">
        <f t="shared" si="8"/>
        <v>0.8067459661961669</v>
      </c>
      <c r="L101">
        <f t="shared" si="9"/>
        <v>0.0021830051073063027</v>
      </c>
      <c r="M101">
        <f t="shared" si="10"/>
        <v>0.7285610615387283</v>
      </c>
      <c r="T101">
        <v>99</v>
      </c>
      <c r="U101">
        <f t="shared" si="11"/>
        <v>0.003611112277549146</v>
      </c>
      <c r="W101">
        <f t="shared" si="12"/>
        <v>198</v>
      </c>
    </row>
    <row r="102" spans="9:23" ht="15">
      <c r="I102">
        <v>100</v>
      </c>
      <c r="J102">
        <f t="shared" si="7"/>
        <v>0.0017773496266913383</v>
      </c>
      <c r="K102">
        <f t="shared" si="8"/>
        <v>0.8085373648533107</v>
      </c>
      <c r="L102">
        <f t="shared" si="9"/>
        <v>0.0021525304736741504</v>
      </c>
      <c r="M102">
        <f t="shared" si="10"/>
        <v>0.7307287758584499</v>
      </c>
      <c r="T102">
        <v>100</v>
      </c>
      <c r="U102">
        <f t="shared" si="11"/>
        <v>0.0035546992533826765</v>
      </c>
      <c r="W102">
        <f t="shared" si="12"/>
        <v>200</v>
      </c>
    </row>
    <row r="103" spans="9:23" ht="15">
      <c r="I103">
        <v>101</v>
      </c>
      <c r="J103">
        <f t="shared" si="7"/>
        <v>0.0017497838987502905</v>
      </c>
      <c r="K103">
        <f t="shared" si="8"/>
        <v>0.8103008790357118</v>
      </c>
      <c r="L103">
        <f t="shared" si="9"/>
        <v>0.002122688427412875</v>
      </c>
      <c r="M103">
        <f t="shared" si="10"/>
        <v>0.7328663333412406</v>
      </c>
      <c r="T103">
        <v>101</v>
      </c>
      <c r="U103">
        <f t="shared" si="11"/>
        <v>0.003499567797500581</v>
      </c>
      <c r="W103">
        <f t="shared" si="12"/>
        <v>202</v>
      </c>
    </row>
    <row r="104" spans="9:23" ht="15">
      <c r="I104">
        <v>102</v>
      </c>
      <c r="J104">
        <f t="shared" si="7"/>
        <v>0.0017228395899882357</v>
      </c>
      <c r="K104">
        <f t="shared" si="8"/>
        <v>0.8120371397823798</v>
      </c>
      <c r="L104">
        <f t="shared" si="9"/>
        <v>0.0020934612552486282</v>
      </c>
      <c r="M104">
        <f t="shared" si="10"/>
        <v>0.7349743576643308</v>
      </c>
      <c r="T104">
        <v>102</v>
      </c>
      <c r="U104">
        <f t="shared" si="11"/>
        <v>0.0034456791799764713</v>
      </c>
      <c r="W104">
        <f t="shared" si="12"/>
        <v>204</v>
      </c>
    </row>
    <row r="105" spans="9:23" ht="15">
      <c r="I105">
        <v>103</v>
      </c>
      <c r="J105">
        <f t="shared" si="7"/>
        <v>0.0016964980698708936</v>
      </c>
      <c r="K105">
        <f t="shared" si="8"/>
        <v>0.8137467591374516</v>
      </c>
      <c r="L105">
        <f t="shared" si="9"/>
        <v>0.002064831872002932</v>
      </c>
      <c r="M105">
        <f t="shared" si="10"/>
        <v>0.7370534551080339</v>
      </c>
      <c r="T105">
        <v>103</v>
      </c>
      <c r="U105">
        <f t="shared" si="11"/>
        <v>0.0033929961397417873</v>
      </c>
      <c r="W105">
        <f t="shared" si="12"/>
        <v>206</v>
      </c>
    </row>
    <row r="106" spans="9:23" ht="15">
      <c r="I106">
        <v>104</v>
      </c>
      <c r="J106">
        <f t="shared" si="7"/>
        <v>0.0016707414087193337</v>
      </c>
      <c r="K106">
        <f t="shared" si="8"/>
        <v>0.8154303308676782</v>
      </c>
      <c r="L106">
        <f t="shared" si="9"/>
        <v>0.0020367837935871807</v>
      </c>
      <c r="M106">
        <f t="shared" si="10"/>
        <v>0.7391042151702212</v>
      </c>
      <c r="T106">
        <v>104</v>
      </c>
      <c r="U106">
        <f t="shared" si="11"/>
        <v>0.0033414828174386673</v>
      </c>
      <c r="W106">
        <f t="shared" si="12"/>
        <v>208</v>
      </c>
    </row>
    <row r="107" spans="9:23" ht="15">
      <c r="I107">
        <v>105</v>
      </c>
      <c r="J107">
        <f t="shared" si="7"/>
        <v>0.001645552345933031</v>
      </c>
      <c r="K107">
        <f t="shared" si="8"/>
        <v>0.8170884311472475</v>
      </c>
      <c r="L107">
        <f t="shared" si="9"/>
        <v>0.002009301111361629</v>
      </c>
      <c r="M107">
        <f t="shared" si="10"/>
        <v>0.7411272111544832</v>
      </c>
      <c r="T107">
        <v>105</v>
      </c>
      <c r="U107">
        <f t="shared" si="11"/>
        <v>0.003291104691866062</v>
      </c>
      <c r="W107">
        <f t="shared" si="12"/>
        <v>210</v>
      </c>
    </row>
    <row r="108" spans="9:23" ht="15">
      <c r="I108">
        <v>106</v>
      </c>
      <c r="J108">
        <f t="shared" si="7"/>
        <v>0.0016209142598995329</v>
      </c>
      <c r="K108">
        <f t="shared" si="8"/>
        <v>0.8187216192116807</v>
      </c>
      <c r="L108">
        <f t="shared" si="9"/>
        <v>0.001982368467779814</v>
      </c>
      <c r="M108">
        <f t="shared" si="10"/>
        <v>0.7431230007332945</v>
      </c>
      <c r="T108">
        <v>106</v>
      </c>
      <c r="U108">
        <f t="shared" si="11"/>
        <v>0.0032418285197990658</v>
      </c>
      <c r="W108">
        <f t="shared" si="12"/>
        <v>212</v>
      </c>
    </row>
    <row r="109" spans="9:23" ht="15">
      <c r="I109">
        <v>107</v>
      </c>
      <c r="J109">
        <f t="shared" si="7"/>
        <v>0.0015968111394881015</v>
      </c>
      <c r="K109">
        <f t="shared" si="8"/>
        <v>0.8203304379824395</v>
      </c>
      <c r="L109">
        <f t="shared" si="9"/>
        <v>0.001955971033244415</v>
      </c>
      <c r="M109">
        <f t="shared" si="10"/>
        <v>0.7450921264874381</v>
      </c>
      <c r="T109">
        <v>107</v>
      </c>
      <c r="U109">
        <f t="shared" si="11"/>
        <v>0.003193622278976203</v>
      </c>
      <c r="W109">
        <f t="shared" si="12"/>
        <v>214</v>
      </c>
    </row>
    <row r="110" spans="9:23" ht="15">
      <c r="I110">
        <v>108</v>
      </c>
      <c r="J110">
        <f t="shared" si="7"/>
        <v>0.0015732275570319609</v>
      </c>
      <c r="K110">
        <f t="shared" si="8"/>
        <v>0.8219154146637788</v>
      </c>
      <c r="L110">
        <f t="shared" si="9"/>
        <v>0.0019300944841053338</v>
      </c>
      <c r="M110">
        <f t="shared" si="10"/>
        <v>0.747035116422861</v>
      </c>
      <c r="T110">
        <v>108</v>
      </c>
      <c r="U110">
        <f t="shared" si="11"/>
        <v>0.0031464551140639218</v>
      </c>
      <c r="W110">
        <f t="shared" si="12"/>
        <v>216</v>
      </c>
    </row>
    <row r="111" spans="9:23" ht="15">
      <c r="I111">
        <v>109</v>
      </c>
      <c r="J111">
        <f t="shared" si="7"/>
        <v>0.0015501486427100643</v>
      </c>
      <c r="K111">
        <f t="shared" si="8"/>
        <v>0.8234770613132882</v>
      </c>
      <c r="L111">
        <f t="shared" si="9"/>
        <v>0.0019047249817353824</v>
      </c>
      <c r="M111">
        <f t="shared" si="10"/>
        <v>0.7489524844660718</v>
      </c>
      <c r="T111">
        <v>109</v>
      </c>
      <c r="U111">
        <f t="shared" si="11"/>
        <v>0.0031002972854201286</v>
      </c>
      <c r="W111">
        <f t="shared" si="12"/>
        <v>218</v>
      </c>
    </row>
    <row r="112" spans="9:23" ht="15">
      <c r="I112">
        <v>110</v>
      </c>
      <c r="J112">
        <f t="shared" si="7"/>
        <v>0.001527560060245374</v>
      </c>
      <c r="K112">
        <f t="shared" si="8"/>
        <v>0.825015875387481</v>
      </c>
      <c r="L112">
        <f t="shared" si="9"/>
        <v>0.001879849152622844</v>
      </c>
      <c r="M112">
        <f t="shared" si="10"/>
        <v>0.7508447309391281</v>
      </c>
      <c r="T112">
        <v>110</v>
      </c>
      <c r="U112">
        <f t="shared" si="11"/>
        <v>0.003055120120490748</v>
      </c>
      <c r="W112">
        <f t="shared" si="12"/>
        <v>220</v>
      </c>
    </row>
    <row r="113" spans="9:23" ht="15">
      <c r="I113">
        <v>111</v>
      </c>
      <c r="J113">
        <f t="shared" si="7"/>
        <v>0.0015054479838422384</v>
      </c>
      <c r="K113">
        <f t="shared" si="8"/>
        <v>0.8265323402637055</v>
      </c>
      <c r="L113">
        <f t="shared" si="9"/>
        <v>0.001855454069424291</v>
      </c>
      <c r="M113">
        <f t="shared" si="10"/>
        <v>0.7527123430151995</v>
      </c>
      <c r="T113">
        <v>111</v>
      </c>
      <c r="U113">
        <f t="shared" si="11"/>
        <v>0.003010895967684477</v>
      </c>
      <c r="W113">
        <f t="shared" si="12"/>
        <v>222</v>
      </c>
    </row>
    <row r="114" spans="9:23" ht="15">
      <c r="I114">
        <v>112</v>
      </c>
      <c r="J114">
        <f t="shared" si="7"/>
        <v>0.001483799076290419</v>
      </c>
      <c r="K114">
        <f t="shared" si="8"/>
        <v>0.8280269257395861</v>
      </c>
      <c r="L114">
        <f t="shared" si="9"/>
        <v>0.0018315272329244335</v>
      </c>
      <c r="M114">
        <f t="shared" si="10"/>
        <v>0.7545557951556444</v>
      </c>
      <c r="T114">
        <v>112</v>
      </c>
      <c r="U114">
        <f t="shared" si="11"/>
        <v>0.002967598152580838</v>
      </c>
      <c r="W114">
        <f t="shared" si="12"/>
        <v>224</v>
      </c>
    </row>
    <row r="115" spans="9:23" ht="15">
      <c r="I115">
        <v>113</v>
      </c>
      <c r="J115">
        <f t="shared" si="7"/>
        <v>0.0014626004681682866</v>
      </c>
      <c r="K115">
        <f t="shared" si="8"/>
        <v>0.8295000885111197</v>
      </c>
      <c r="L115">
        <f t="shared" si="9"/>
        <v>0.0018080565548530914</v>
      </c>
      <c r="M115">
        <f t="shared" si="10"/>
        <v>0.7563755495294748</v>
      </c>
      <c r="T115">
        <v>113</v>
      </c>
      <c r="U115">
        <f t="shared" si="11"/>
        <v>0.002925200936336573</v>
      </c>
      <c r="W115">
        <f t="shared" si="12"/>
        <v>226</v>
      </c>
    </row>
    <row r="116" spans="9:23" ht="15">
      <c r="I116">
        <v>114</v>
      </c>
      <c r="J116">
        <f t="shared" si="7"/>
        <v>0.0014418397380819396</v>
      </c>
      <c r="K116">
        <f t="shared" si="8"/>
        <v>0.8309522726304999</v>
      </c>
      <c r="L116">
        <f t="shared" si="9"/>
        <v>0.0017850303415126601</v>
      </c>
      <c r="M116">
        <f t="shared" si="10"/>
        <v>0.7581720564160512</v>
      </c>
      <c r="T116">
        <v>114</v>
      </c>
      <c r="U116">
        <f t="shared" si="11"/>
        <v>0.0028836794761638793</v>
      </c>
      <c r="W116">
        <f t="shared" si="12"/>
        <v>228</v>
      </c>
    </row>
    <row r="117" spans="9:23" ht="15">
      <c r="I117">
        <v>115</v>
      </c>
      <c r="J117">
        <f t="shared" si="7"/>
        <v>0.0014215048938811899</v>
      </c>
      <c r="K117">
        <f t="shared" si="8"/>
        <v>0.8323839099446755</v>
      </c>
      <c r="L117">
        <f t="shared" si="9"/>
        <v>0.0017624372781720292</v>
      </c>
      <c r="M117">
        <f t="shared" si="10"/>
        <v>0.759945754591789</v>
      </c>
      <c r="T117">
        <v>115</v>
      </c>
      <c r="U117">
        <f t="shared" si="11"/>
        <v>0.0028430097877623797</v>
      </c>
      <c r="W117">
        <f t="shared" si="12"/>
        <v>230</v>
      </c>
    </row>
    <row r="118" spans="9:23" ht="15">
      <c r="I118">
        <v>116</v>
      </c>
      <c r="J118">
        <f t="shared" si="7"/>
        <v>0.0014015843547970821</v>
      </c>
      <c r="K118">
        <f t="shared" si="8"/>
        <v>0.8337954205155867</v>
      </c>
      <c r="L118">
        <f t="shared" si="9"/>
        <v>0.00174026641418584</v>
      </c>
      <c r="M118">
        <f t="shared" si="10"/>
        <v>0.7616970717016265</v>
      </c>
      <c r="T118">
        <v>116</v>
      </c>
      <c r="U118">
        <f t="shared" si="11"/>
        <v>0.0028031687095941642</v>
      </c>
      <c r="W118">
        <f t="shared" si="12"/>
        <v>232</v>
      </c>
    </row>
    <row r="119" spans="9:23" ht="15">
      <c r="I119">
        <v>117</v>
      </c>
      <c r="J119">
        <f t="shared" si="7"/>
        <v>0.0013820669344492375</v>
      </c>
      <c r="K119">
        <f t="shared" si="8"/>
        <v>0.8351872130229804</v>
      </c>
      <c r="L119">
        <f t="shared" si="9"/>
        <v>0.0017185071488003563</v>
      </c>
      <c r="M119">
        <f t="shared" si="10"/>
        <v>0.7634264246159579</v>
      </c>
      <c r="T119">
        <v>117</v>
      </c>
      <c r="U119">
        <f t="shared" si="11"/>
        <v>0.002764133868898475</v>
      </c>
      <c r="W119">
        <f t="shared" si="12"/>
        <v>234</v>
      </c>
    </row>
    <row r="120" spans="9:23" ht="15">
      <c r="I120">
        <v>118</v>
      </c>
      <c r="J120">
        <f t="shared" si="7"/>
        <v>0.0013629418246744588</v>
      </c>
      <c r="K120">
        <f t="shared" si="8"/>
        <v>0.8365596851506459</v>
      </c>
      <c r="L120">
        <f t="shared" si="9"/>
        <v>0.0016971492176095628</v>
      </c>
      <c r="M120">
        <f t="shared" si="10"/>
        <v>0.7651342197736994</v>
      </c>
      <c r="T120">
        <v>118</v>
      </c>
      <c r="U120">
        <f t="shared" si="11"/>
        <v>0.0027258836493489176</v>
      </c>
      <c r="W120">
        <f t="shared" si="12"/>
        <v>236</v>
      </c>
    </row>
    <row r="121" spans="9:23" ht="15">
      <c r="I121">
        <v>119</v>
      </c>
      <c r="J121">
        <f t="shared" si="7"/>
        <v>0.0013441985801312011</v>
      </c>
      <c r="K121">
        <f t="shared" si="8"/>
        <v>0.8379132239568724</v>
      </c>
      <c r="L121">
        <f t="shared" si="9"/>
        <v>0.00167618267962729</v>
      </c>
      <c r="M121">
        <f t="shared" si="10"/>
        <v>0.7668208535121241</v>
      </c>
      <c r="T121">
        <v>119</v>
      </c>
      <c r="U121">
        <f t="shared" si="11"/>
        <v>0.0026883971602624022</v>
      </c>
      <c r="W121">
        <f t="shared" si="12"/>
        <v>238</v>
      </c>
    </row>
    <row r="122" spans="9:23" ht="15">
      <c r="I122">
        <v>120</v>
      </c>
      <c r="J122">
        <f t="shared" si="7"/>
        <v>0.0013258271036372226</v>
      </c>
      <c r="K122">
        <f t="shared" si="8"/>
        <v>0.8392482062298791</v>
      </c>
      <c r="L122">
        <f t="shared" si="9"/>
        <v>0.0016555979049431646</v>
      </c>
      <c r="M122">
        <f t="shared" si="10"/>
        <v>0.768486712384062</v>
      </c>
      <c r="T122">
        <v>120</v>
      </c>
      <c r="U122">
        <f t="shared" si="11"/>
        <v>0.0026516542072744453</v>
      </c>
      <c r="W122">
        <f t="shared" si="12"/>
        <v>240</v>
      </c>
    </row>
    <row r="123" spans="9:23" ht="15">
      <c r="I123">
        <v>121</v>
      </c>
      <c r="J123">
        <f t="shared" si="7"/>
        <v>0.0013078176322005202</v>
      </c>
      <c r="K123">
        <f t="shared" si="8"/>
        <v>0.8405649988289348</v>
      </c>
      <c r="L123">
        <f t="shared" si="9"/>
        <v>0.0016353855629321595</v>
      </c>
      <c r="M123">
        <f t="shared" si="10"/>
        <v>0.7701321734630353</v>
      </c>
      <c r="T123">
        <v>121</v>
      </c>
      <c r="U123">
        <f t="shared" si="11"/>
        <v>0.0026156352644010404</v>
      </c>
      <c r="W123">
        <f t="shared" si="12"/>
        <v>242</v>
      </c>
    </row>
    <row r="124" spans="9:23" ht="15">
      <c r="I124">
        <v>122</v>
      </c>
      <c r="J124">
        <f t="shared" si="7"/>
        <v>0.001290160723705937</v>
      </c>
      <c r="K124">
        <f t="shared" si="8"/>
        <v>0.8418639590118373</v>
      </c>
      <c r="L124">
        <f t="shared" si="9"/>
        <v>0.0016155366109891914</v>
      </c>
      <c r="M124">
        <f t="shared" si="10"/>
        <v>0.771757604636869</v>
      </c>
      <c r="T124">
        <v>122</v>
      </c>
      <c r="U124">
        <f t="shared" si="11"/>
        <v>0.002580321447411874</v>
      </c>
      <c r="W124">
        <f t="shared" si="12"/>
        <v>244</v>
      </c>
    </row>
    <row r="125" spans="9:23" ht="15">
      <c r="I125">
        <v>123</v>
      </c>
      <c r="J125">
        <f t="shared" si="7"/>
        <v>0.00127284724422225</v>
      </c>
      <c r="K125">
        <f t="shared" si="8"/>
        <v>0.8431454347493944</v>
      </c>
      <c r="L125">
        <f t="shared" si="9"/>
        <v>0.0015960422837619176</v>
      </c>
      <c r="M125">
        <f t="shared" si="10"/>
        <v>0.7733633648902866</v>
      </c>
      <c r="T125">
        <v>123</v>
      </c>
      <c r="U125">
        <f t="shared" si="11"/>
        <v>0.0025456944884445</v>
      </c>
      <c r="W125">
        <f t="shared" si="12"/>
        <v>246</v>
      </c>
    </row>
    <row r="126" spans="9:23" ht="15">
      <c r="I126">
        <v>124</v>
      </c>
      <c r="J126">
        <f t="shared" si="7"/>
        <v>0.0012558683558965887</v>
      </c>
      <c r="K126">
        <f t="shared" si="8"/>
        <v>0.8444097650275071</v>
      </c>
      <c r="L126">
        <f t="shared" si="9"/>
        <v>0.0015768940828564681</v>
      </c>
      <c r="M126">
        <f t="shared" si="10"/>
        <v>0.7749498045769772</v>
      </c>
      <c r="T126">
        <v>124</v>
      </c>
      <c r="U126">
        <f t="shared" si="11"/>
        <v>0.0025117367117931774</v>
      </c>
      <c r="W126">
        <f t="shared" si="12"/>
        <v>248</v>
      </c>
    </row>
    <row r="127" spans="9:23" ht="15">
      <c r="I127">
        <v>125</v>
      </c>
      <c r="J127">
        <f t="shared" si="7"/>
        <v>0.0012392155054051538</v>
      </c>
      <c r="K127">
        <f t="shared" si="8"/>
        <v>0.8456572801374276</v>
      </c>
      <c r="L127">
        <f t="shared" si="9"/>
        <v>0.0015580837669922074</v>
      </c>
      <c r="M127">
        <f t="shared" si="10"/>
        <v>0.7765172656815951</v>
      </c>
      <c r="T127">
        <v>125</v>
      </c>
      <c r="U127">
        <f t="shared" si="11"/>
        <v>0.0024784310108103076</v>
      </c>
      <c r="W127">
        <f t="shared" si="12"/>
        <v>250</v>
      </c>
    </row>
    <row r="128" spans="9:23" ht="15">
      <c r="I128">
        <v>126</v>
      </c>
      <c r="J128">
        <f t="shared" si="7"/>
        <v>0.0012228804129308323</v>
      </c>
      <c r="K128">
        <f t="shared" si="8"/>
        <v>0.8468883019547351</v>
      </c>
      <c r="L128">
        <f t="shared" si="9"/>
        <v>0.0015396033425830614</v>
      </c>
      <c r="M128">
        <f t="shared" si="10"/>
        <v>0.7780660820721285</v>
      </c>
      <c r="T128">
        <v>126</v>
      </c>
      <c r="U128">
        <f t="shared" si="11"/>
        <v>0.0024457608258616646</v>
      </c>
      <c r="W128">
        <f t="shared" si="12"/>
        <v>252</v>
      </c>
    </row>
    <row r="129" spans="9:23" ht="15">
      <c r="I129">
        <v>127</v>
      </c>
      <c r="J129">
        <f t="shared" si="7"/>
        <v>0.0012068550616403052</v>
      </c>
      <c r="K129">
        <f t="shared" si="8"/>
        <v>0.8481031442075406</v>
      </c>
      <c r="L129">
        <f t="shared" si="9"/>
        <v>0.0015214450547241798</v>
      </c>
      <c r="M129">
        <f t="shared" si="10"/>
        <v>0.7795965797430555</v>
      </c>
      <c r="T129">
        <v>127</v>
      </c>
      <c r="U129">
        <f t="shared" si="11"/>
        <v>0.0024137101232806104</v>
      </c>
      <c r="W129">
        <f t="shared" si="12"/>
        <v>254</v>
      </c>
    </row>
    <row r="130" spans="9:23" ht="15">
      <c r="I130">
        <v>128</v>
      </c>
      <c r="J130">
        <f t="shared" si="7"/>
        <v>0.001191131687634685</v>
      </c>
      <c r="K130">
        <f t="shared" si="8"/>
        <v>0.8493021127344074</v>
      </c>
      <c r="L130">
        <f t="shared" si="9"/>
        <v>0.0015036013785639161</v>
      </c>
      <c r="M130">
        <f t="shared" si="10"/>
        <v>0.7811090770496791</v>
      </c>
      <c r="T130">
        <v>128</v>
      </c>
      <c r="U130">
        <f t="shared" si="11"/>
        <v>0.00238226337526937</v>
      </c>
      <c r="W130">
        <f t="shared" si="12"/>
        <v>256</v>
      </c>
    </row>
    <row r="131" spans="9:23" ht="15">
      <c r="I131">
        <v>129</v>
      </c>
      <c r="J131">
        <f t="shared" si="7"/>
        <v>0.0011757027703492777</v>
      </c>
      <c r="K131">
        <f t="shared" si="8"/>
        <v>0.8504855057324487</v>
      </c>
      <c r="L131">
        <f t="shared" si="9"/>
        <v>0.0014860650110421682</v>
      </c>
      <c r="M131">
        <f t="shared" si="10"/>
        <v>0.7826038849340201</v>
      </c>
      <c r="T131">
        <v>129</v>
      </c>
      <c r="U131">
        <f t="shared" si="11"/>
        <v>0.0023514055406985554</v>
      </c>
      <c r="W131">
        <f t="shared" si="12"/>
        <v>258</v>
      </c>
    </row>
    <row r="132" spans="9:23" ht="15">
      <c r="I132">
        <v>130</v>
      </c>
      <c r="J132">
        <f aca="true" t="shared" si="13" ref="J132:J195">_xlfn.LOGNORM.DIST(I132,$E$2,$F$2,FALSE)</f>
        <v>0.0011605610233795072</v>
      </c>
      <c r="K132">
        <f aca="true" t="shared" si="14" ref="K132:K195">_xlfn.LOGNORM.DIST(I132,$E$2,$F$2,TRUE)</f>
        <v>0.8516536139960407</v>
      </c>
      <c r="L132">
        <f aca="true" t="shared" si="15" ref="L132:L195">_xlfn.LOGNORM.DIST(I132,$H$2,$F$2,FALSE)</f>
        <v>0.001468828862977251</v>
      </c>
      <c r="M132">
        <f aca="true" t="shared" si="16" ref="M132:M195">_xlfn.LOGNORM.DIST(I132,$H$2,$F$2,TRUE)</f>
        <v>0.784081307142624</v>
      </c>
      <c r="T132">
        <v>130</v>
      </c>
      <c r="U132">
        <f aca="true" t="shared" si="17" ref="U132:U195">2*J132</f>
        <v>0.0023211220467590143</v>
      </c>
      <c r="W132">
        <f aca="true" t="shared" si="18" ref="W132:W156">T132*2</f>
        <v>260</v>
      </c>
    </row>
    <row r="133" spans="9:23" ht="15">
      <c r="I133">
        <v>131</v>
      </c>
      <c r="J133">
        <f t="shared" si="13"/>
        <v>0.00114569938571134</v>
      </c>
      <c r="K133">
        <f t="shared" si="14"/>
        <v>0.8528067211465643</v>
      </c>
      <c r="L133">
        <f t="shared" si="15"/>
        <v>0.0014518860514844286</v>
      </c>
      <c r="M133">
        <f t="shared" si="16"/>
        <v>0.7855416404366209</v>
      </c>
      <c r="T133">
        <v>131</v>
      </c>
      <c r="U133">
        <f t="shared" si="17"/>
        <v>0.00229139877142268</v>
      </c>
      <c r="W133">
        <f t="shared" si="18"/>
        <v>262</v>
      </c>
    </row>
    <row r="134" spans="9:23" ht="15">
      <c r="I134">
        <v>132</v>
      </c>
      <c r="J134">
        <f t="shared" si="13"/>
        <v>0.0011311110133358018</v>
      </c>
      <c r="K134">
        <f t="shared" si="14"/>
        <v>0.8539451038535727</v>
      </c>
      <c r="L134">
        <f t="shared" si="15"/>
        <v>0.001435229892710064</v>
      </c>
      <c r="M134">
        <f t="shared" si="16"/>
        <v>0.7869851747943652</v>
      </c>
      <c r="T134">
        <v>132</v>
      </c>
      <c r="U134">
        <f t="shared" si="17"/>
        <v>0.0022622220266716037</v>
      </c>
      <c r="W134">
        <f t="shared" si="18"/>
        <v>264</v>
      </c>
    </row>
    <row r="135" spans="9:23" ht="15">
      <c r="I135">
        <v>133</v>
      </c>
      <c r="J135">
        <f t="shared" si="13"/>
        <v>0.0011167892712282861</v>
      </c>
      <c r="K135">
        <f t="shared" si="14"/>
        <v>0.8550690320477556</v>
      </c>
      <c r="L135">
        <f t="shared" si="15"/>
        <v>0.0014188538948664122</v>
      </c>
      <c r="M135">
        <f t="shared" si="16"/>
        <v>0.7884121936069586</v>
      </c>
      <c r="T135">
        <v>133</v>
      </c>
      <c r="U135">
        <f t="shared" si="17"/>
        <v>0.0022335785424565722</v>
      </c>
      <c r="W135">
        <f t="shared" si="18"/>
        <v>266</v>
      </c>
    </row>
    <row r="136" spans="9:23" ht="15">
      <c r="I136">
        <v>134</v>
      </c>
      <c r="J136">
        <f t="shared" si="13"/>
        <v>0.0011027277256745434</v>
      </c>
      <c r="K136">
        <f t="shared" si="14"/>
        <v>0.8561787691260591</v>
      </c>
      <c r="L136">
        <f t="shared" si="15"/>
        <v>0.0014027517515526648</v>
      </c>
      <c r="M136">
        <f t="shared" si="16"/>
        <v>0.789822973866953</v>
      </c>
      <c r="T136">
        <v>134</v>
      </c>
      <c r="U136">
        <f t="shared" si="17"/>
        <v>0.002205455451349087</v>
      </c>
      <c r="W136">
        <f t="shared" si="18"/>
        <v>268</v>
      </c>
    </row>
    <row r="137" spans="9:23" ht="15">
      <c r="I137">
        <v>135</v>
      </c>
      <c r="J137">
        <f t="shared" si="13"/>
        <v>0.0010889201369261746</v>
      </c>
      <c r="K137">
        <f t="shared" si="14"/>
        <v>0.8572745721492965</v>
      </c>
      <c r="L137">
        <f t="shared" si="15"/>
        <v>0.001386917335348815</v>
      </c>
      <c r="M137">
        <f t="shared" si="16"/>
        <v>0.7912177863505138</v>
      </c>
      <c r="T137">
        <v>135</v>
      </c>
      <c r="U137">
        <f t="shared" si="17"/>
        <v>0.002177840273852349</v>
      </c>
      <c r="W137">
        <f t="shared" si="18"/>
        <v>270</v>
      </c>
    </row>
    <row r="138" spans="9:23" ht="15">
      <c r="I138">
        <v>136</v>
      </c>
      <c r="J138">
        <f t="shared" si="13"/>
        <v>0.0010753604521694055</v>
      </c>
      <c r="K138">
        <f t="shared" si="14"/>
        <v>0.8583566920325735</v>
      </c>
      <c r="L138">
        <f t="shared" si="15"/>
        <v>0.0013713446916694735</v>
      </c>
      <c r="M138">
        <f t="shared" si="16"/>
        <v>0.7925968957933044</v>
      </c>
      <c r="T138">
        <v>136</v>
      </c>
      <c r="U138">
        <f t="shared" si="17"/>
        <v>0.002150720904338811</v>
      </c>
      <c r="W138">
        <f t="shared" si="18"/>
        <v>272</v>
      </c>
    </row>
    <row r="139" spans="9:23" ht="15">
      <c r="I139">
        <v>137</v>
      </c>
      <c r="J139">
        <f t="shared" si="13"/>
        <v>0.00106204279879188</v>
      </c>
      <c r="K139">
        <f t="shared" si="14"/>
        <v>0.8594253737288315</v>
      </c>
      <c r="L139">
        <f t="shared" si="15"/>
        <v>0.0013560280328656052</v>
      </c>
      <c r="M139">
        <f t="shared" si="16"/>
        <v>0.793960561060353</v>
      </c>
      <c r="T139">
        <v>137</v>
      </c>
      <c r="U139">
        <f t="shared" si="17"/>
        <v>0.00212408559758376</v>
      </c>
      <c r="W139">
        <f t="shared" si="18"/>
        <v>274</v>
      </c>
    </row>
    <row r="140" spans="9:23" ht="15">
      <c r="I140">
        <v>138</v>
      </c>
      <c r="J140">
        <f t="shared" si="13"/>
        <v>0.001048961477933021</v>
      </c>
      <c r="K140">
        <f t="shared" si="14"/>
        <v>0.8604808564058019</v>
      </c>
      <c r="L140">
        <f t="shared" si="15"/>
        <v>0.0013409617325626161</v>
      </c>
      <c r="M140">
        <f t="shared" si="16"/>
        <v>0.795309035310138</v>
      </c>
      <c r="T140">
        <v>138</v>
      </c>
      <c r="U140">
        <f t="shared" si="17"/>
        <v>0.002097922955866042</v>
      </c>
      <c r="W140">
        <f t="shared" si="18"/>
        <v>276</v>
      </c>
    </row>
    <row r="141" spans="9:23" ht="15">
      <c r="I141">
        <v>139</v>
      </c>
      <c r="J141">
        <f t="shared" si="13"/>
        <v>0.00103611095830423</v>
      </c>
      <c r="K141">
        <f t="shared" si="14"/>
        <v>0.861523373616645</v>
      </c>
      <c r="L141">
        <f t="shared" si="15"/>
        <v>0.0013261403202239922</v>
      </c>
      <c r="M141">
        <f t="shared" si="16"/>
        <v>0.7966425661531262</v>
      </c>
      <c r="T141">
        <v>139</v>
      </c>
      <c r="U141">
        <f t="shared" si="17"/>
        <v>0.00207222191660846</v>
      </c>
      <c r="W141">
        <f t="shared" si="18"/>
        <v>278</v>
      </c>
    </row>
    <row r="142" spans="9:23" ht="15">
      <c r="I142">
        <v>140</v>
      </c>
      <c r="J142">
        <f t="shared" si="13"/>
        <v>0.001023485870266072</v>
      </c>
      <c r="K142">
        <f t="shared" si="14"/>
        <v>0.8625531534645411</v>
      </c>
      <c r="L142">
        <f t="shared" si="15"/>
        <v>0.0013115584759300868</v>
      </c>
      <c r="M142">
        <f t="shared" si="16"/>
        <v>0.7979613958049832</v>
      </c>
      <c r="T142">
        <v>140</v>
      </c>
      <c r="U142">
        <f t="shared" si="17"/>
        <v>0.002046971740532144</v>
      </c>
      <c r="W142">
        <f t="shared" si="18"/>
        <v>280</v>
      </c>
    </row>
    <row r="143" spans="9:23" ht="15">
      <c r="I143">
        <v>141</v>
      </c>
      <c r="J143">
        <f t="shared" si="13"/>
        <v>0.0010110810001501748</v>
      </c>
      <c r="K143">
        <f t="shared" si="14"/>
        <v>0.8635704187614791</v>
      </c>
      <c r="L143">
        <f t="shared" si="15"/>
        <v>0.0012972110253623838</v>
      </c>
      <c r="M143">
        <f t="shared" si="16"/>
        <v>0.7992657612346646</v>
      </c>
      <c r="T143">
        <v>141</v>
      </c>
      <c r="U143">
        <f t="shared" si="17"/>
        <v>0.0020221620003003497</v>
      </c>
      <c r="W143">
        <f t="shared" si="18"/>
        <v>282</v>
      </c>
    </row>
    <row r="144" spans="9:23" ht="15">
      <c r="I144">
        <v>142</v>
      </c>
      <c r="J144">
        <f t="shared" si="13"/>
        <v>0.000998891284814276</v>
      </c>
      <c r="K144">
        <f t="shared" si="14"/>
        <v>0.8645753871814873</v>
      </c>
      <c r="L144">
        <f t="shared" si="15"/>
        <v>0.0012830929349838614</v>
      </c>
      <c r="M144">
        <f t="shared" si="16"/>
        <v>0.8005558943075919</v>
      </c>
      <c r="T144">
        <v>142</v>
      </c>
      <c r="U144">
        <f t="shared" si="17"/>
        <v>0.001997782569628552</v>
      </c>
      <c r="W144">
        <f t="shared" si="18"/>
        <v>284</v>
      </c>
    </row>
    <row r="145" spans="9:23" ht="15">
      <c r="I145">
        <v>143</v>
      </c>
      <c r="J145">
        <f t="shared" si="13"/>
        <v>0.0009869118064194556</v>
      </c>
      <c r="K145">
        <f t="shared" si="14"/>
        <v>0.8655682714085295</v>
      </c>
      <c r="L145">
        <f t="shared" si="15"/>
        <v>0.0012691993074066754</v>
      </c>
      <c r="M145">
        <f t="shared" si="16"/>
        <v>0.801832021924103</v>
      </c>
      <c r="T145">
        <v>143</v>
      </c>
      <c r="U145">
        <f t="shared" si="17"/>
        <v>0.001973823612838911</v>
      </c>
      <c r="W145">
        <f t="shared" si="18"/>
        <v>286</v>
      </c>
    </row>
    <row r="146" spans="9:23" ht="15">
      <c r="I146">
        <v>144</v>
      </c>
      <c r="J146">
        <f t="shared" si="13"/>
        <v>0.000975137787419193</v>
      </c>
      <c r="K146">
        <f t="shared" si="14"/>
        <v>0.8665492792792859</v>
      </c>
      <c r="L146">
        <f t="shared" si="15"/>
        <v>0.0012555253769388377</v>
      </c>
      <c r="M146">
        <f t="shared" si="16"/>
        <v>0.8030943661533596</v>
      </c>
      <c r="T146">
        <v>144</v>
      </c>
      <c r="U146">
        <f t="shared" si="17"/>
        <v>0.001950275574838386</v>
      </c>
      <c r="W146">
        <f t="shared" si="18"/>
        <v>288</v>
      </c>
    </row>
    <row r="147" spans="9:23" ht="15">
      <c r="I147">
        <v>145</v>
      </c>
      <c r="J147">
        <f t="shared" si="13"/>
        <v>0.0009635645857504048</v>
      </c>
      <c r="K147">
        <f t="shared" si="14"/>
        <v>0.8675186139210245</v>
      </c>
      <c r="L147">
        <f t="shared" si="15"/>
        <v>0.0012420665053019036</v>
      </c>
      <c r="M147">
        <f t="shared" si="16"/>
        <v>0.8043431443628879</v>
      </c>
      <c r="T147">
        <v>145</v>
      </c>
      <c r="U147">
        <f t="shared" si="17"/>
        <v>0.0019271291715008095</v>
      </c>
      <c r="W147">
        <f t="shared" si="18"/>
        <v>290</v>
      </c>
    </row>
    <row r="148" spans="9:23" ht="15">
      <c r="I148">
        <v>146</v>
      </c>
      <c r="J148">
        <f t="shared" si="13"/>
        <v>0.0009521876902171323</v>
      </c>
      <c r="K148">
        <f t="shared" si="14"/>
        <v>0.8684764738847607</v>
      </c>
      <c r="L148">
        <f t="shared" si="15"/>
        <v>0.0012288181775121545</v>
      </c>
      <c r="M148">
        <f t="shared" si="16"/>
        <v>0.8055785693439201</v>
      </c>
      <c r="T148">
        <v>146</v>
      </c>
      <c r="U148">
        <f t="shared" si="17"/>
        <v>0.0019043753804342646</v>
      </c>
      <c r="W148">
        <f t="shared" si="18"/>
        <v>292</v>
      </c>
    </row>
    <row r="149" spans="9:23" ht="15">
      <c r="I149">
        <v>147</v>
      </c>
      <c r="J149">
        <f t="shared" si="13"/>
        <v>0.0009410027160580807</v>
      </c>
      <c r="K149">
        <f t="shared" si="14"/>
        <v>0.8694230532738929</v>
      </c>
      <c r="L149">
        <f t="shared" si="15"/>
        <v>0.0012157759979180885</v>
      </c>
      <c r="M149">
        <f t="shared" si="16"/>
        <v>0.8068008494326941</v>
      </c>
      <c r="T149">
        <v>147</v>
      </c>
      <c r="U149">
        <f t="shared" si="17"/>
        <v>0.0018820054321161614</v>
      </c>
      <c r="W149">
        <f t="shared" si="18"/>
        <v>294</v>
      </c>
    </row>
    <row r="150" spans="9:23" ht="15">
      <c r="I150">
        <v>148</v>
      </c>
      <c r="J150">
        <f t="shared" si="13"/>
        <v>0.0009300054006895858</v>
      </c>
      <c r="K150">
        <f t="shared" si="14"/>
        <v>0.8703585418684952</v>
      </c>
      <c r="L150">
        <f t="shared" si="15"/>
        <v>0.0012029356863874267</v>
      </c>
      <c r="M150">
        <f t="shared" si="16"/>
        <v>0.8080101886278681</v>
      </c>
      <c r="T150">
        <v>148</v>
      </c>
      <c r="U150">
        <f t="shared" si="17"/>
        <v>0.0018600108013791716</v>
      </c>
      <c r="W150">
        <f t="shared" si="18"/>
        <v>296</v>
      </c>
    </row>
    <row r="151" spans="9:23" ht="15">
      <c r="I151">
        <v>149</v>
      </c>
      <c r="J151">
        <f t="shared" si="13"/>
        <v>0.0009191915996161015</v>
      </c>
      <c r="K151">
        <f t="shared" si="14"/>
        <v>0.8712831252454356</v>
      </c>
      <c r="L151">
        <f t="shared" si="15"/>
        <v>0.0011902930746371377</v>
      </c>
      <c r="M151">
        <f t="shared" si="16"/>
        <v>0.8092067867041924</v>
      </c>
      <c r="T151">
        <v>149</v>
      </c>
      <c r="U151">
        <f t="shared" si="17"/>
        <v>0.001838383199232203</v>
      </c>
      <c r="W151">
        <f t="shared" si="18"/>
        <v>298</v>
      </c>
    </row>
    <row r="152" spans="9:23" ht="15">
      <c r="I152">
        <v>150</v>
      </c>
      <c r="J152">
        <f t="shared" si="13"/>
        <v>0.0009085572825006447</v>
      </c>
      <c r="K152">
        <f t="shared" si="14"/>
        <v>0.872196984894487</v>
      </c>
      <c r="L152">
        <f t="shared" si="15"/>
        <v>0.001177844102700351</v>
      </c>
      <c r="M152">
        <f t="shared" si="16"/>
        <v>0.8103908393225814</v>
      </c>
      <c r="T152">
        <v>150</v>
      </c>
      <c r="U152">
        <f t="shared" si="17"/>
        <v>0.0018171145650012893</v>
      </c>
      <c r="W152">
        <f t="shared" si="18"/>
        <v>300</v>
      </c>
    </row>
    <row r="153" spans="9:23" ht="15">
      <c r="I153">
        <v>151</v>
      </c>
      <c r="J153">
        <f t="shared" si="13"/>
        <v>0.0008980985293880172</v>
      </c>
      <c r="K153">
        <f t="shared" si="14"/>
        <v>0.8731002983305851</v>
      </c>
      <c r="L153">
        <f t="shared" si="15"/>
        <v>0.0011655848155242513</v>
      </c>
      <c r="M153">
        <f t="shared" si="16"/>
        <v>0.8115625381367175</v>
      </c>
      <c r="T153">
        <v>151</v>
      </c>
      <c r="U153">
        <f t="shared" si="17"/>
        <v>0.0017961970587760344</v>
      </c>
      <c r="W153">
        <f t="shared" si="18"/>
        <v>302</v>
      </c>
    </row>
    <row r="154" spans="9:23" ht="15">
      <c r="I154">
        <v>152</v>
      </c>
      <c r="J154">
        <f t="shared" si="13"/>
        <v>0.0008878115270740711</v>
      </c>
      <c r="K154">
        <f t="shared" si="14"/>
        <v>0.8739932392023821</v>
      </c>
      <c r="L154">
        <f t="shared" si="15"/>
        <v>0.0011535113596934225</v>
      </c>
      <c r="M154">
        <f t="shared" si="16"/>
        <v>0.8127220708963175</v>
      </c>
      <c r="T154">
        <v>152</v>
      </c>
      <c r="U154">
        <f t="shared" si="17"/>
        <v>0.0017756230541481422</v>
      </c>
      <c r="W154">
        <f t="shared" si="18"/>
        <v>304</v>
      </c>
    </row>
    <row r="155" spans="9:23" ht="15">
      <c r="I155">
        <v>153</v>
      </c>
      <c r="J155">
        <f t="shared" si="13"/>
        <v>0.0008776925656144778</v>
      </c>
      <c r="K155">
        <f t="shared" si="14"/>
        <v>0.8748759773972415</v>
      </c>
      <c r="L155">
        <f t="shared" si="15"/>
        <v>0.0011416199802732998</v>
      </c>
      <c r="M155">
        <f t="shared" si="16"/>
        <v>0.813869621547181</v>
      </c>
      <c r="T155">
        <v>153</v>
      </c>
      <c r="U155">
        <f t="shared" si="17"/>
        <v>0.0017553851312289556</v>
      </c>
      <c r="W155">
        <f t="shared" si="18"/>
        <v>306</v>
      </c>
    </row>
    <row r="156" spans="9:23" ht="15">
      <c r="I156">
        <v>154</v>
      </c>
      <c r="J156">
        <f t="shared" si="13"/>
        <v>0.0008677380349669095</v>
      </c>
      <c r="K156">
        <f t="shared" si="14"/>
        <v>0.875748679142808</v>
      </c>
      <c r="L156">
        <f t="shared" si="15"/>
        <v>0.0011299070177686907</v>
      </c>
      <c r="M156">
        <f t="shared" si="16"/>
        <v>0.8150053703281417</v>
      </c>
      <c r="T156">
        <v>154</v>
      </c>
      <c r="U156">
        <f t="shared" si="17"/>
        <v>0.001735476069933819</v>
      </c>
      <c r="W156">
        <f t="shared" si="18"/>
        <v>308</v>
      </c>
    </row>
    <row r="157" spans="9:21" ht="15">
      <c r="I157">
        <v>155</v>
      </c>
      <c r="J157">
        <f t="shared" si="13"/>
        <v>0.0008579444217608129</v>
      </c>
      <c r="K157">
        <f t="shared" si="14"/>
        <v>0.8766115071052831</v>
      </c>
      <c r="L157">
        <f t="shared" si="15"/>
        <v>0.00111836890519255</v>
      </c>
      <c r="M157">
        <f t="shared" si="16"/>
        <v>0.8161294938650316</v>
      </c>
      <c r="T157">
        <v>155</v>
      </c>
      <c r="U157">
        <f t="shared" si="17"/>
        <v>0.0017158888435216259</v>
      </c>
    </row>
    <row r="158" spans="9:21" ht="15">
      <c r="I158">
        <v>156</v>
      </c>
      <c r="J158">
        <f t="shared" si="13"/>
        <v>0.0008483083061891765</v>
      </c>
      <c r="K158">
        <f t="shared" si="14"/>
        <v>0.8774646204845347</v>
      </c>
      <c r="L158">
        <f t="shared" si="15"/>
        <v>0.0011070021652403986</v>
      </c>
      <c r="M158">
        <f t="shared" si="16"/>
        <v>0.8172421652617686</v>
      </c>
      <c r="T158">
        <v>156</v>
      </c>
      <c r="U158">
        <f t="shared" si="17"/>
        <v>0.001696616612378353</v>
      </c>
    </row>
    <row r="159" spans="9:21" ht="15">
      <c r="I159">
        <v>157</v>
      </c>
      <c r="J159">
        <f t="shared" si="13"/>
        <v>0.0008388263590170715</v>
      </c>
      <c r="K159">
        <f t="shared" si="14"/>
        <v>0.8783081751061537</v>
      </c>
      <c r="L159">
        <f t="shared" si="15"/>
        <v>0.0010958034075660497</v>
      </c>
      <c r="M159">
        <f t="shared" si="16"/>
        <v>0.818343554188668</v>
      </c>
      <c r="T159">
        <v>157</v>
      </c>
      <c r="U159">
        <f t="shared" si="17"/>
        <v>0.001677652718034143</v>
      </c>
    </row>
    <row r="160" spans="9:21" ht="15">
      <c r="I160">
        <v>158</v>
      </c>
      <c r="J160">
        <f t="shared" si="13"/>
        <v>0.0008294953387019121</v>
      </c>
      <c r="K160">
        <f t="shared" si="14"/>
        <v>0.8791423235105779</v>
      </c>
      <c r="L160">
        <f t="shared" si="15"/>
        <v>0.0010847693261544303</v>
      </c>
      <c r="M160">
        <f t="shared" si="16"/>
        <v>0.8194338269680795</v>
      </c>
      <c r="T160">
        <v>158</v>
      </c>
      <c r="U160">
        <f t="shared" si="17"/>
        <v>0.0016589906774038242</v>
      </c>
    </row>
    <row r="161" spans="9:21" ht="15">
      <c r="I161">
        <v>159</v>
      </c>
      <c r="J161">
        <f t="shared" si="13"/>
        <v>0.0008203120886206861</v>
      </c>
      <c r="K161">
        <f t="shared" si="14"/>
        <v>0.8799672150393885</v>
      </c>
      <c r="L161">
        <f t="shared" si="15"/>
        <v>0.0010738966967875697</v>
      </c>
      <c r="M161">
        <f t="shared" si="16"/>
        <v>0.8205131466574436</v>
      </c>
      <c r="T161">
        <v>159</v>
      </c>
      <c r="U161">
        <f t="shared" si="17"/>
        <v>0.0016406241772413722</v>
      </c>
    </row>
    <row r="162" spans="9:21" ht="15">
      <c r="I162">
        <v>160</v>
      </c>
      <c r="J162">
        <f t="shared" si="13"/>
        <v>0.0008112735343995787</v>
      </c>
      <c r="K162">
        <f t="shared" si="14"/>
        <v>0.8807829959188873</v>
      </c>
      <c r="L162">
        <f t="shared" si="15"/>
        <v>0.0010631823745999244</v>
      </c>
      <c r="M162">
        <f t="shared" si="16"/>
        <v>0.821581673129859</v>
      </c>
      <c r="T162">
        <v>160</v>
      </c>
      <c r="U162">
        <f t="shared" si="17"/>
        <v>0.0016225470687991574</v>
      </c>
    </row>
    <row r="163" spans="9:21" ht="15">
      <c r="I163">
        <v>161</v>
      </c>
      <c r="J163">
        <f t="shared" si="13"/>
        <v>0.0008023766813416993</v>
      </c>
      <c r="K163">
        <f t="shared" si="14"/>
        <v>0.881589809341051</v>
      </c>
      <c r="L163">
        <f t="shared" si="15"/>
        <v>0.0010526232917194406</v>
      </c>
      <c r="M163">
        <f t="shared" si="16"/>
        <v>0.8226395631522491</v>
      </c>
      <c r="T163">
        <v>161</v>
      </c>
      <c r="U163">
        <f t="shared" si="17"/>
        <v>0.0016047533626833985</v>
      </c>
    </row>
    <row r="164" spans="9:21" ht="15">
      <c r="I164">
        <v>162</v>
      </c>
      <c r="J164">
        <f t="shared" si="13"/>
        <v>0.0007936186119487634</v>
      </c>
      <c r="K164">
        <f t="shared" si="14"/>
        <v>0.8823877955419612</v>
      </c>
      <c r="L164">
        <f t="shared" si="15"/>
        <v>0.0010422164549909049</v>
      </c>
      <c r="M164">
        <f t="shared" si="16"/>
        <v>0.8236869704612095</v>
      </c>
      <c r="T164">
        <v>162</v>
      </c>
      <c r="U164">
        <f t="shared" si="17"/>
        <v>0.0015872372238975268</v>
      </c>
    </row>
    <row r="165" spans="9:21" ht="15">
      <c r="I165">
        <v>163</v>
      </c>
      <c r="J165">
        <f t="shared" si="13"/>
        <v>0.0007849964835327917</v>
      </c>
      <c r="K165">
        <f t="shared" si="14"/>
        <v>0.883177091877802</v>
      </c>
      <c r="L165">
        <f t="shared" si="15"/>
        <v>0.0010319589437782785</v>
      </c>
      <c r="M165">
        <f t="shared" si="16"/>
        <v>0.8247240458366207</v>
      </c>
      <c r="T165">
        <v>163</v>
      </c>
      <c r="U165">
        <f t="shared" si="17"/>
        <v>0.0015699929670655833</v>
      </c>
    </row>
    <row r="166" spans="9:21" ht="15">
      <c r="I166">
        <v>164</v>
      </c>
      <c r="J166">
        <f t="shared" si="13"/>
        <v>0.0007765075259141454</v>
      </c>
      <c r="K166">
        <f t="shared" si="14"/>
        <v>0.8839578328985118</v>
      </c>
      <c r="L166">
        <f t="shared" si="15"/>
        <v>0.0010218479078428792</v>
      </c>
      <c r="M166">
        <f t="shared" si="16"/>
        <v>0.8257509371730992</v>
      </c>
      <c r="T166">
        <v>164</v>
      </c>
      <c r="U166">
        <f t="shared" si="17"/>
        <v>0.0015530150518282908</v>
      </c>
    </row>
    <row r="167" spans="9:21" ht="15">
      <c r="I167">
        <v>165</v>
      </c>
      <c r="J167">
        <f t="shared" si="13"/>
        <v>0.0007681490392022385</v>
      </c>
      <c r="K167">
        <f t="shared" si="14"/>
        <v>0.8847301504191755</v>
      </c>
      <c r="L167">
        <f t="shared" si="15"/>
        <v>0.0010118805652943926</v>
      </c>
      <c r="M167">
        <f t="shared" si="16"/>
        <v>0.8267677895493648</v>
      </c>
      <c r="T167">
        <v>165</v>
      </c>
      <c r="U167">
        <f t="shared" si="17"/>
        <v>0.001536298078404477</v>
      </c>
    </row>
    <row r="168" spans="9:21" ht="15">
      <c r="I168">
        <v>166</v>
      </c>
      <c r="J168">
        <f t="shared" si="13"/>
        <v>0.0007599183916556046</v>
      </c>
      <c r="K168">
        <f t="shared" si="14"/>
        <v>0.8854941735892372</v>
      </c>
      <c r="L168">
        <f t="shared" si="15"/>
        <v>0.0010020542006118536</v>
      </c>
      <c r="M168">
        <f t="shared" si="16"/>
        <v>0.8277747452955939</v>
      </c>
      <c r="T168">
        <v>166</v>
      </c>
      <c r="U168">
        <f t="shared" si="17"/>
        <v>0.0015198367833112092</v>
      </c>
    </row>
    <row r="169" spans="9:21" ht="15">
      <c r="I169">
        <v>167</v>
      </c>
      <c r="J169">
        <f t="shared" si="13"/>
        <v>0.000751813017618039</v>
      </c>
      <c r="K169">
        <f t="shared" si="14"/>
        <v>0.886250028959611</v>
      </c>
      <c r="L169">
        <f t="shared" si="15"/>
        <v>0.000992366162731866</v>
      </c>
      <c r="M169">
        <f t="shared" si="16"/>
        <v>0.8287719440588273</v>
      </c>
      <c r="T169">
        <v>167</v>
      </c>
      <c r="U169">
        <f t="shared" si="17"/>
        <v>0.001503626035236078</v>
      </c>
    </row>
    <row r="170" spans="9:21" ht="15">
      <c r="I170">
        <v>168</v>
      </c>
      <c r="J170">
        <f t="shared" si="13"/>
        <v>0.0007438304155277197</v>
      </c>
      <c r="K170">
        <f t="shared" si="14"/>
        <v>0.8869978405477649</v>
      </c>
      <c r="L170">
        <f t="shared" si="15"/>
        <v>0.0009828138632013968</v>
      </c>
      <c r="M170">
        <f t="shared" si="16"/>
        <v>0.8297595228664982</v>
      </c>
      <c r="T170">
        <v>168</v>
      </c>
      <c r="U170">
        <f t="shared" si="17"/>
        <v>0.0014876608310554393</v>
      </c>
    </row>
    <row r="171" spans="9:21" ht="15">
      <c r="I171">
        <v>169</v>
      </c>
      <c r="J171">
        <f t="shared" si="13"/>
        <v>0.0007359681459963717</v>
      </c>
      <c r="K171">
        <f t="shared" si="14"/>
        <v>0.8877377299008493</v>
      </c>
      <c r="L171">
        <f t="shared" si="15"/>
        <v>0.0009733947743926894</v>
      </c>
      <c r="M171">
        <f t="shared" si="16"/>
        <v>0.8307376161881472</v>
      </c>
      <c r="T171">
        <v>169</v>
      </c>
      <c r="U171">
        <f t="shared" si="17"/>
        <v>0.0014719362919927434</v>
      </c>
    </row>
    <row r="172" spans="9:21" ht="15">
      <c r="I172">
        <v>170</v>
      </c>
      <c r="J172">
        <f t="shared" si="13"/>
        <v>0.0007282238299556444</v>
      </c>
      <c r="K172">
        <f t="shared" si="14"/>
        <v>0.8884698161569377</v>
      </c>
      <c r="L172">
        <f t="shared" si="15"/>
        <v>0.000964106427777885</v>
      </c>
      <c r="M172">
        <f t="shared" si="16"/>
        <v>0.831706355995377</v>
      </c>
      <c r="T172">
        <v>170</v>
      </c>
      <c r="U172">
        <f t="shared" si="17"/>
        <v>0.0014564476599112888</v>
      </c>
    </row>
    <row r="173" spans="9:21" ht="15">
      <c r="I173">
        <v>171</v>
      </c>
      <c r="J173">
        <f t="shared" si="13"/>
        <v>0.0007205951468680066</v>
      </c>
      <c r="K173">
        <f t="shared" si="14"/>
        <v>0.8891942161044472</v>
      </c>
      <c r="L173">
        <f t="shared" si="15"/>
        <v>0.0009549464122610248</v>
      </c>
      <c r="M173">
        <f t="shared" si="16"/>
        <v>0.8326658718201156</v>
      </c>
      <c r="T173">
        <v>171</v>
      </c>
      <c r="U173">
        <f t="shared" si="17"/>
        <v>0.0014411902937360131</v>
      </c>
    </row>
    <row r="174" spans="9:21" ht="15">
      <c r="I174">
        <v>172</v>
      </c>
      <c r="J174">
        <f t="shared" si="13"/>
        <v>0.0007130798329996114</v>
      </c>
      <c r="K174">
        <f t="shared" si="14"/>
        <v>0.8899110442398008</v>
      </c>
      <c r="L174">
        <f t="shared" si="15"/>
        <v>0.0009459123725652935</v>
      </c>
      <c r="M174">
        <f t="shared" si="16"/>
        <v>0.8336162908112366</v>
      </c>
      <c r="T174">
        <v>172</v>
      </c>
      <c r="U174">
        <f t="shared" si="17"/>
        <v>0.0014261596659992228</v>
      </c>
    </row>
    <row r="175" spans="9:21" ht="15">
      <c r="I175">
        <v>173</v>
      </c>
      <c r="J175">
        <f t="shared" si="13"/>
        <v>0.0007056756797526449</v>
      </c>
      <c r="K175">
        <f t="shared" si="14"/>
        <v>0.8906204128233922</v>
      </c>
      <c r="L175">
        <f t="shared" si="15"/>
        <v>0.0009370020076733732</v>
      </c>
      <c r="M175">
        <f t="shared" si="16"/>
        <v>0.8345577377895947</v>
      </c>
      <c r="T175">
        <v>173</v>
      </c>
      <c r="U175">
        <f t="shared" si="17"/>
        <v>0.0014113513595052898</v>
      </c>
    </row>
    <row r="176" spans="9:21" ht="15">
      <c r="I176">
        <v>174</v>
      </c>
      <c r="J176">
        <f t="shared" si="13"/>
        <v>0.0006983805320548548</v>
      </c>
      <c r="K176">
        <f t="shared" si="14"/>
        <v>0.8913224319339118</v>
      </c>
      <c r="L176">
        <f t="shared" si="15"/>
        <v>0.0009282130693189007</v>
      </c>
      <c r="M176">
        <f t="shared" si="16"/>
        <v>0.835490335301526</v>
      </c>
      <c r="T176">
        <v>174</v>
      </c>
      <c r="U176">
        <f t="shared" si="17"/>
        <v>0.0013967610641097096</v>
      </c>
    </row>
    <row r="177" spans="9:21" ht="15">
      <c r="I177">
        <v>175</v>
      </c>
      <c r="J177">
        <f t="shared" si="13"/>
        <v>0.0006911922868039659</v>
      </c>
      <c r="K177">
        <f t="shared" si="14"/>
        <v>0.8920172095210902</v>
      </c>
      <c r="L177">
        <f t="shared" si="15"/>
        <v>0.0009195433605271318</v>
      </c>
      <c r="M177">
        <f t="shared" si="16"/>
        <v>0.8364142036708659</v>
      </c>
      <c r="T177">
        <v>175</v>
      </c>
      <c r="U177">
        <f t="shared" si="17"/>
        <v>0.0013823845736079317</v>
      </c>
    </row>
    <row r="178" spans="9:21" ht="15">
      <c r="I178">
        <v>176</v>
      </c>
      <c r="J178">
        <f t="shared" si="13"/>
        <v>0.0006841088913649047</v>
      </c>
      <c r="K178">
        <f t="shared" si="14"/>
        <v>0.8927048514569124</v>
      </c>
      <c r="L178">
        <f t="shared" si="15"/>
        <v>0.0009109907342029317</v>
      </c>
      <c r="M178">
        <f t="shared" si="16"/>
        <v>0.8373294610495303</v>
      </c>
      <c r="T178">
        <v>176</v>
      </c>
      <c r="U178">
        <f t="shared" si="17"/>
        <v>0.0013682177827298095</v>
      </c>
    </row>
    <row r="179" spans="9:21" ht="15">
      <c r="I179">
        <v>177</v>
      </c>
      <c r="J179">
        <f t="shared" si="13"/>
        <v>0.0006771283421177109</v>
      </c>
      <c r="K179">
        <f t="shared" si="14"/>
        <v>0.8933854615853549</v>
      </c>
      <c r="L179">
        <f t="shared" si="15"/>
        <v>0.0009025530917643615</v>
      </c>
      <c r="M179">
        <f t="shared" si="16"/>
        <v>0.8382362234667092</v>
      </c>
      <c r="T179">
        <v>177</v>
      </c>
      <c r="U179">
        <f t="shared" si="17"/>
        <v>0.0013542566842354219</v>
      </c>
    </row>
    <row r="180" spans="9:21" ht="15">
      <c r="I180">
        <v>178</v>
      </c>
      <c r="J180">
        <f t="shared" si="13"/>
        <v>0.0006702486830542539</v>
      </c>
      <c r="K180">
        <f t="shared" si="14"/>
        <v>0.8940591417706952</v>
      </c>
      <c r="L180">
        <f t="shared" si="15"/>
        <v>0.0008942283818201613</v>
      </c>
      <c r="M180">
        <f t="shared" si="16"/>
        <v>0.8391346048767139</v>
      </c>
      <c r="T180">
        <v>178</v>
      </c>
      <c r="U180">
        <f t="shared" si="17"/>
        <v>0.0013404973661085078</v>
      </c>
    </row>
    <row r="181" spans="9:21" ht="15">
      <c r="I181">
        <v>179</v>
      </c>
      <c r="J181">
        <f t="shared" si="13"/>
        <v>0.0006634680044218254</v>
      </c>
      <c r="K181">
        <f t="shared" si="14"/>
        <v>0.8947259919444412</v>
      </c>
      <c r="L181">
        <f t="shared" si="15"/>
        <v>0.0008860145988894984</v>
      </c>
      <c r="M181">
        <f t="shared" si="16"/>
        <v>0.8400247172055246</v>
      </c>
      <c r="T181">
        <v>179</v>
      </c>
      <c r="U181">
        <f t="shared" si="17"/>
        <v>0.0013269360088436508</v>
      </c>
    </row>
    <row r="182" spans="9:21" ht="15">
      <c r="I182">
        <v>180</v>
      </c>
      <c r="J182">
        <f t="shared" si="13"/>
        <v>0.000656784441411832</v>
      </c>
      <c r="K182">
        <f t="shared" si="14"/>
        <v>0.8953861101509277</v>
      </c>
      <c r="L182">
        <f t="shared" si="15"/>
        <v>0.0008779097821624569</v>
      </c>
      <c r="M182">
        <f t="shared" si="16"/>
        <v>0.8409066703960778</v>
      </c>
      <c r="T182">
        <v>180</v>
      </c>
      <c r="U182">
        <f t="shared" si="17"/>
        <v>0.001313568882823664</v>
      </c>
    </row>
    <row r="183" spans="9:21" ht="15">
      <c r="I183">
        <v>181</v>
      </c>
      <c r="J183">
        <f t="shared" si="13"/>
        <v>0.0006501961728918837</v>
      </c>
      <c r="K183">
        <f t="shared" si="14"/>
        <v>0.8960395925916234</v>
      </c>
      <c r="L183">
        <f t="shared" si="15"/>
        <v>0.0008699120142997618</v>
      </c>
      <c r="M183">
        <f t="shared" si="16"/>
        <v>0.8417805724523343</v>
      </c>
      <c r="T183">
        <v>181</v>
      </c>
      <c r="U183">
        <f t="shared" si="17"/>
        <v>0.0013003923457837673</v>
      </c>
    </row>
    <row r="184" spans="9:21" ht="15">
      <c r="I184">
        <v>182</v>
      </c>
      <c r="J184">
        <f t="shared" si="13"/>
        <v>0.0006437014201796291</v>
      </c>
      <c r="K184">
        <f t="shared" si="14"/>
        <v>0.896686533668189</v>
      </c>
      <c r="L184">
        <f t="shared" si="15"/>
        <v>0.0008620194202703011</v>
      </c>
      <c r="M184">
        <f t="shared" si="16"/>
        <v>0.8426465294821642</v>
      </c>
      <c r="T184">
        <v>182</v>
      </c>
      <c r="U184">
        <f t="shared" si="17"/>
        <v>0.0012874028403592583</v>
      </c>
    </row>
    <row r="185" spans="9:21" ht="15">
      <c r="I185">
        <v>183</v>
      </c>
      <c r="J185">
        <f t="shared" si="13"/>
        <v>0.0006372984458567477</v>
      </c>
      <c r="K185">
        <f t="shared" si="14"/>
        <v>0.8973270260243333</v>
      </c>
      <c r="L185">
        <f t="shared" si="15"/>
        <v>0.00085423016622512</v>
      </c>
      <c r="M185">
        <f t="shared" si="16"/>
        <v>0.8435046457390908</v>
      </c>
      <c r="T185">
        <v>183</v>
      </c>
      <c r="U185">
        <f t="shared" si="17"/>
        <v>0.0012745968917134954</v>
      </c>
    </row>
    <row r="186" spans="9:21" ht="15">
      <c r="I186">
        <v>184</v>
      </c>
      <c r="J186">
        <f t="shared" si="13"/>
        <v>0.000630985552621645</v>
      </c>
      <c r="K186">
        <f t="shared" si="14"/>
        <v>0.8979611605864984</v>
      </c>
      <c r="L186">
        <f t="shared" si="15"/>
        <v>0.0008465424584065303</v>
      </c>
      <c r="M186">
        <f t="shared" si="16"/>
        <v>0.844355023662923</v>
      </c>
      <c r="T186">
        <v>184</v>
      </c>
      <c r="U186">
        <f t="shared" si="17"/>
        <v>0.00126197110524329</v>
      </c>
    </row>
    <row r="187" spans="9:21" ht="15">
      <c r="I187">
        <v>185</v>
      </c>
      <c r="J187">
        <f t="shared" si="13"/>
        <v>0.000624761082179331</v>
      </c>
      <c r="K187">
        <f t="shared" si="14"/>
        <v>0.8985890266034193</v>
      </c>
      <c r="L187">
        <f t="shared" si="15"/>
        <v>0.0008389545420911123</v>
      </c>
      <c r="M187">
        <f t="shared" si="16"/>
        <v>0.8451977639193159</v>
      </c>
      <c r="T187">
        <v>185</v>
      </c>
      <c r="U187">
        <f t="shared" si="17"/>
        <v>0.001249522164358662</v>
      </c>
    </row>
    <row r="188" spans="9:21" ht="15">
      <c r="I188">
        <v>186</v>
      </c>
      <c r="J188">
        <f t="shared" si="13"/>
        <v>0.0006186234141671754</v>
      </c>
      <c r="K188">
        <f t="shared" si="14"/>
        <v>0.8992107116845907</v>
      </c>
      <c r="L188">
        <f t="shared" si="15"/>
        <v>0.0008314647005653668</v>
      </c>
      <c r="M188">
        <f t="shared" si="16"/>
        <v>0.8460329654382905</v>
      </c>
      <c r="T188">
        <v>186</v>
      </c>
      <c r="U188">
        <f t="shared" si="17"/>
        <v>0.0012372468283343508</v>
      </c>
    </row>
    <row r="189" spans="9:21" ht="15">
      <c r="I189">
        <v>187</v>
      </c>
      <c r="J189">
        <f t="shared" si="13"/>
        <v>0.0006125709651151822</v>
      </c>
      <c r="K189">
        <f t="shared" si="14"/>
        <v>0.8998263018376752</v>
      </c>
      <c r="L189">
        <f t="shared" si="15"/>
        <v>0.0008240712541329005</v>
      </c>
      <c r="M189">
        <f t="shared" si="16"/>
        <v>0.8468607254517438</v>
      </c>
      <c r="T189">
        <v>187</v>
      </c>
      <c r="U189">
        <f t="shared" si="17"/>
        <v>0.0012251419302303644</v>
      </c>
    </row>
    <row r="190" spans="9:21" ht="15">
      <c r="I190">
        <v>188</v>
      </c>
      <c r="J190">
        <f t="shared" si="13"/>
        <v>0.0006066021874395024</v>
      </c>
      <c r="K190">
        <f t="shared" si="14"/>
        <v>0.9004358815048918</v>
      </c>
      <c r="L190">
        <f t="shared" si="15"/>
        <v>0.0008167725591519997</v>
      </c>
      <c r="M190">
        <f t="shared" si="16"/>
        <v>0.8476811395299833</v>
      </c>
      <c r="T190">
        <v>188</v>
      </c>
      <c r="U190">
        <f t="shared" si="17"/>
        <v>0.0012132043748790049</v>
      </c>
    </row>
    <row r="191" spans="9:21" ht="15">
      <c r="I191">
        <v>189</v>
      </c>
      <c r="J191">
        <f t="shared" si="13"/>
        <v>0.0006007155684679933</v>
      </c>
      <c r="K191">
        <f t="shared" si="14"/>
        <v>0.9010395335984115</v>
      </c>
      <c r="L191">
        <f t="shared" si="15"/>
        <v>0.0008095670071025254</v>
      </c>
      <c r="M191">
        <f t="shared" si="16"/>
        <v>0.8484943016173115</v>
      </c>
      <c r="T191">
        <v>189</v>
      </c>
      <c r="U191">
        <f t="shared" si="17"/>
        <v>0.0012014311369359866</v>
      </c>
    </row>
    <row r="192" spans="9:21" ht="15">
      <c r="I192">
        <v>190</v>
      </c>
      <c r="J192">
        <f t="shared" si="13"/>
        <v>0.0005949096294966561</v>
      </c>
      <c r="K192">
        <f t="shared" si="14"/>
        <v>0.901637339534794</v>
      </c>
      <c r="L192">
        <f t="shared" si="15"/>
        <v>0.0008024530236811388</v>
      </c>
      <c r="M192">
        <f t="shared" si="16"/>
        <v>0.849300304066694</v>
      </c>
      <c r="T192">
        <v>190</v>
      </c>
      <c r="U192">
        <f t="shared" si="17"/>
        <v>0.0011898192589933122</v>
      </c>
    </row>
    <row r="193" spans="9:21" ht="15">
      <c r="I193">
        <v>191</v>
      </c>
      <c r="J193">
        <f t="shared" si="13"/>
        <v>0.0005891829248758113</v>
      </c>
      <c r="K193">
        <f t="shared" si="14"/>
        <v>0.9022293792684976</v>
      </c>
      <c r="L193">
        <f t="shared" si="15"/>
        <v>0.0007954290679238179</v>
      </c>
      <c r="M193">
        <f t="shared" si="16"/>
        <v>0.8500992376735341</v>
      </c>
      <c r="T193">
        <v>191</v>
      </c>
      <c r="U193">
        <f t="shared" si="17"/>
        <v>0.0011783658497516226</v>
      </c>
    </row>
    <row r="194" spans="9:21" ht="15">
      <c r="I194">
        <v>192</v>
      </c>
      <c r="J194">
        <f t="shared" si="13"/>
        <v>0.0005835340411249699</v>
      </c>
      <c r="K194">
        <f t="shared" si="14"/>
        <v>0.9028157313244878</v>
      </c>
      <c r="L194">
        <f t="shared" si="15"/>
        <v>0.0007884936313547675</v>
      </c>
      <c r="M194">
        <f t="shared" si="16"/>
        <v>0.8508911917085858</v>
      </c>
      <c r="T194">
        <v>192</v>
      </c>
      <c r="U194">
        <f t="shared" si="17"/>
        <v>0.0011670680822499398</v>
      </c>
    </row>
    <row r="195" spans="9:21" ht="15">
      <c r="I195">
        <v>193</v>
      </c>
      <c r="J195">
        <f t="shared" si="13"/>
        <v>0.0005779615960753434</v>
      </c>
      <c r="K195">
        <f t="shared" si="14"/>
        <v>0.9033964728299759</v>
      </c>
      <c r="L195">
        <f t="shared" si="15"/>
        <v>0.0007816452371607905</v>
      </c>
      <c r="M195">
        <f t="shared" si="16"/>
        <v>0.8516762539500259</v>
      </c>
      <c r="T195">
        <v>193</v>
      </c>
      <c r="U195">
        <f t="shared" si="17"/>
        <v>0.0011559231921506867</v>
      </c>
    </row>
    <row r="196" spans="9:21" ht="15">
      <c r="I196">
        <v>194</v>
      </c>
      <c r="J196">
        <f aca="true" t="shared" si="19" ref="J196:J259">_xlfn.LOGNORM.DIST(I196,$E$2,$F$2,FALSE)</f>
        <v>0.0005724642380390241</v>
      </c>
      <c r="K196">
        <f aca="true" t="shared" si="20" ref="K196:K259">_xlfn.LOGNORM.DIST(I196,$E$2,$F$2,TRUE)</f>
        <v>0.9039716795453132</v>
      </c>
      <c r="L196">
        <f aca="true" t="shared" si="21" ref="L196:L259">_xlfn.LOGNORM.DIST(I196,$H$2,$F$2,FALSE)</f>
        <v>0.000774882439390241</v>
      </c>
      <c r="M196">
        <f aca="true" t="shared" si="22" ref="M196:M259">_xlfn.LOGNORM.DIST(I196,$H$2,$F$2,TRUE)</f>
        <v>0.8524545107147145</v>
      </c>
      <c r="T196">
        <v>194</v>
      </c>
      <c r="U196">
        <f aca="true" t="shared" si="23" ref="U196:U259">2*J196</f>
        <v>0.0011449284760780482</v>
      </c>
    </row>
    <row r="197" spans="9:21" ht="15">
      <c r="I197">
        <v>195</v>
      </c>
      <c r="J197">
        <f t="shared" si="19"/>
        <v>0.0005670406450038806</v>
      </c>
      <c r="K197">
        <f t="shared" si="20"/>
        <v>0.9045414258940667</v>
      </c>
      <c r="L197">
        <f t="shared" si="21"/>
        <v>0.0007682038221757315</v>
      </c>
      <c r="M197">
        <f t="shared" si="22"/>
        <v>0.8532260468886659</v>
      </c>
      <c r="T197">
        <v>195</v>
      </c>
      <c r="U197">
        <f t="shared" si="23"/>
        <v>0.0011340812900077612</v>
      </c>
    </row>
    <row r="198" spans="9:21" ht="15">
      <c r="I198">
        <v>196</v>
      </c>
      <c r="J198">
        <f t="shared" si="19"/>
        <v>0.0005616895238532599</v>
      </c>
      <c r="K198">
        <f t="shared" si="20"/>
        <v>0.9051057849923031</v>
      </c>
      <c r="L198">
        <f t="shared" si="21"/>
        <v>0.000761607998979792</v>
      </c>
      <c r="M198">
        <f t="shared" si="22"/>
        <v>0.8539909459567543</v>
      </c>
      <c r="T198">
        <v>196</v>
      </c>
      <c r="U198">
        <f t="shared" si="23"/>
        <v>0.0011233790477065198</v>
      </c>
    </row>
    <row r="199" spans="9:21" ht="15">
      <c r="I199">
        <v>197</v>
      </c>
      <c r="J199">
        <f t="shared" si="19"/>
        <v>0.0005564096096096121</v>
      </c>
      <c r="K199">
        <f t="shared" si="20"/>
        <v>0.9056648286771043</v>
      </c>
      <c r="L199">
        <f t="shared" si="21"/>
        <v>0.0007550936118626671</v>
      </c>
      <c r="M199">
        <f t="shared" si="22"/>
        <v>0.8547492900316752</v>
      </c>
      <c r="T199">
        <v>197</v>
      </c>
      <c r="U199">
        <f t="shared" si="23"/>
        <v>0.0011128192192192243</v>
      </c>
    </row>
    <row r="200" spans="9:21" ht="15">
      <c r="I200">
        <v>198</v>
      </c>
      <c r="J200">
        <f t="shared" si="19"/>
        <v>0.000551199664701228</v>
      </c>
      <c r="K200">
        <f t="shared" si="20"/>
        <v>0.9062186275343376</v>
      </c>
      <c r="L200">
        <f t="shared" si="21"/>
        <v>0.0007486593307715747</v>
      </c>
      <c r="M200">
        <f t="shared" si="22"/>
        <v>0.8555011598821862</v>
      </c>
      <c r="T200">
        <v>198</v>
      </c>
      <c r="U200">
        <f t="shared" si="23"/>
        <v>0.001102399329402456</v>
      </c>
    </row>
    <row r="201" spans="9:21" ht="15">
      <c r="I201">
        <v>199</v>
      </c>
      <c r="J201">
        <f t="shared" si="19"/>
        <v>0.0005460584782512376</v>
      </c>
      <c r="K201">
        <f t="shared" si="20"/>
        <v>0.906767250925704</v>
      </c>
      <c r="L201">
        <f t="shared" si="21"/>
        <v>0.0007423038528506134</v>
      </c>
      <c r="M201">
        <f t="shared" si="22"/>
        <v>0.856246634960647</v>
      </c>
      <c r="T201">
        <v>199</v>
      </c>
      <c r="U201">
        <f t="shared" si="23"/>
        <v>0.0010921169565024753</v>
      </c>
    </row>
    <row r="202" spans="9:21" ht="15">
      <c r="I202">
        <v>200</v>
      </c>
      <c r="J202">
        <f t="shared" si="19"/>
        <v>0.0005409848653881467</v>
      </c>
      <c r="K202">
        <f t="shared" si="20"/>
        <v>0.9073107670150875</v>
      </c>
      <c r="L202">
        <f t="shared" si="21"/>
        <v>0.0007360259017707137</v>
      </c>
      <c r="M202">
        <f t="shared" si="22"/>
        <v>0.8569857934298802</v>
      </c>
      <c r="T202">
        <v>200</v>
      </c>
      <c r="U202">
        <f t="shared" si="23"/>
        <v>0.0010819697307762933</v>
      </c>
    </row>
    <row r="203" spans="9:21" ht="15">
      <c r="I203">
        <v>201</v>
      </c>
      <c r="J203">
        <f t="shared" si="19"/>
        <v>0.0005359776665771205</v>
      </c>
      <c r="K203">
        <f t="shared" si="20"/>
        <v>0.9078492427942234</v>
      </c>
      <c r="L203">
        <f t="shared" si="21"/>
        <v>0.0007298242270789245</v>
      </c>
      <c r="M203">
        <f t="shared" si="22"/>
        <v>0.8577187121893708</v>
      </c>
      <c r="T203">
        <v>201</v>
      </c>
      <c r="U203">
        <f t="shared" si="23"/>
        <v>0.001071955333154241</v>
      </c>
    </row>
    <row r="204" spans="9:21" ht="15">
      <c r="I204">
        <v>202</v>
      </c>
      <c r="J204">
        <f t="shared" si="19"/>
        <v>0.0005310357469713356</v>
      </c>
      <c r="K204">
        <f t="shared" si="20"/>
        <v>0.9083827441077096</v>
      </c>
      <c r="L204">
        <f t="shared" si="21"/>
        <v>0.0007236976035663865</v>
      </c>
      <c r="M204">
        <f t="shared" si="22"/>
        <v>0.8584454669008242</v>
      </c>
      <c r="T204">
        <v>202</v>
      </c>
      <c r="U204">
        <f t="shared" si="23"/>
        <v>0.0010620714939426712</v>
      </c>
    </row>
    <row r="205" spans="9:21" ht="15">
      <c r="I205">
        <v>203</v>
      </c>
      <c r="J205">
        <f t="shared" si="19"/>
        <v>0.000526157995782693</v>
      </c>
      <c r="K205">
        <f t="shared" si="20"/>
        <v>0.9089113356773779</v>
      </c>
      <c r="L205">
        <f t="shared" si="21"/>
        <v>0.0007176448306544088</v>
      </c>
      <c r="M205">
        <f t="shared" si="22"/>
        <v>0.8591661320131032</v>
      </c>
      <c r="T205">
        <v>203</v>
      </c>
      <c r="U205">
        <f t="shared" si="23"/>
        <v>0.001052315991565386</v>
      </c>
    </row>
    <row r="206" spans="9:21" ht="15">
      <c r="I206">
        <v>204</v>
      </c>
      <c r="J206">
        <f t="shared" si="19"/>
        <v>0.0005213433256712313</v>
      </c>
      <c r="K206">
        <f t="shared" si="20"/>
        <v>0.9094350811260467</v>
      </c>
      <c r="L206">
        <f t="shared" si="21"/>
        <v>0.0007116647317980266</v>
      </c>
      <c r="M206">
        <f t="shared" si="22"/>
        <v>0.8598807807865576</v>
      </c>
      <c r="T206">
        <v>204</v>
      </c>
      <c r="U206">
        <f t="shared" si="23"/>
        <v>0.0010426866513424625</v>
      </c>
    </row>
    <row r="207" spans="9:21" ht="15">
      <c r="I207">
        <v>205</v>
      </c>
      <c r="J207">
        <f t="shared" si="19"/>
        <v>0.0005165906721526151</v>
      </c>
      <c r="K207">
        <f t="shared" si="20"/>
        <v>0.9099540430006705</v>
      </c>
      <c r="L207">
        <f t="shared" si="21"/>
        <v>0.0007057561539064838</v>
      </c>
      <c r="M207">
        <f t="shared" si="22"/>
        <v>0.8605894853167667</v>
      </c>
      <c r="T207">
        <v>205</v>
      </c>
      <c r="U207">
        <f t="shared" si="23"/>
        <v>0.0010331813443052301</v>
      </c>
    </row>
    <row r="208" spans="9:21" ht="15">
      <c r="I208">
        <v>206</v>
      </c>
      <c r="J208">
        <f t="shared" si="19"/>
        <v>0.0005118989930230829</v>
      </c>
      <c r="K208">
        <f t="shared" si="20"/>
        <v>0.910468282794907</v>
      </c>
      <c r="L208">
        <f t="shared" si="21"/>
        <v>0.000699917966780081</v>
      </c>
      <c r="M208">
        <f t="shared" si="22"/>
        <v>0.8612923165577108</v>
      </c>
      <c r="T208">
        <v>206</v>
      </c>
      <c r="U208">
        <f t="shared" si="23"/>
        <v>0.0010237979860461658</v>
      </c>
    </row>
    <row r="209" spans="9:21" ht="15">
      <c r="I209">
        <v>207</v>
      </c>
      <c r="J209">
        <f t="shared" si="19"/>
        <v>0.0005072672678012616</v>
      </c>
      <c r="K209">
        <f t="shared" si="20"/>
        <v>0.9109778609711172</v>
      </c>
      <c r="L209">
        <f t="shared" si="21"/>
        <v>0.0006941490625628689</v>
      </c>
      <c r="M209">
        <f t="shared" si="22"/>
        <v>0.8619893443443876</v>
      </c>
      <c r="T209">
        <v>207</v>
      </c>
      <c r="U209">
        <f t="shared" si="23"/>
        <v>0.0010145345356025231</v>
      </c>
    </row>
    <row r="210" spans="9:21" ht="15">
      <c r="I210">
        <v>208</v>
      </c>
      <c r="J210">
        <f t="shared" si="19"/>
        <v>0.0005026944971862814</v>
      </c>
      <c r="K210">
        <f t="shared" si="20"/>
        <v>0.9114828369818156</v>
      </c>
      <c r="L210">
        <f t="shared" si="21"/>
        <v>0.0006884483552106543</v>
      </c>
      <c r="M210">
        <f t="shared" si="22"/>
        <v>0.8626806374148882</v>
      </c>
      <c r="T210">
        <v>208</v>
      </c>
      <c r="U210">
        <f t="shared" si="23"/>
        <v>0.0010053889943725629</v>
      </c>
    </row>
    <row r="211" spans="9:21" ht="15">
      <c r="I211">
        <v>209</v>
      </c>
      <c r="J211">
        <f t="shared" si="19"/>
        <v>0.0004981797025316671</v>
      </c>
      <c r="K211">
        <f t="shared" si="20"/>
        <v>0.911983269290586</v>
      </c>
      <c r="L211">
        <f t="shared" si="21"/>
        <v>0.0006828147799738677</v>
      </c>
      <c r="M211">
        <f t="shared" si="22"/>
        <v>0.8633662634319497</v>
      </c>
      <c r="T211">
        <v>209</v>
      </c>
      <c r="U211">
        <f t="shared" si="23"/>
        <v>0.0009963594050633343</v>
      </c>
    </row>
    <row r="212" spans="9:21" ht="15">
      <c r="I212">
        <v>210</v>
      </c>
      <c r="J212">
        <f t="shared" si="19"/>
        <v>0.000493721925334447</v>
      </c>
      <c r="K212">
        <f t="shared" si="20"/>
        <v>0.9124792153924798</v>
      </c>
      <c r="L212">
        <f t="shared" si="21"/>
        <v>0.0006772472928947731</v>
      </c>
      <c r="M212">
        <f t="shared" si="22"/>
        <v>0.8640462890039963</v>
      </c>
      <c r="T212">
        <v>210</v>
      </c>
      <c r="U212">
        <f t="shared" si="23"/>
        <v>0.000987443850668894</v>
      </c>
    </row>
    <row r="213" spans="9:21" ht="15">
      <c r="I213">
        <v>211</v>
      </c>
      <c r="J213">
        <f t="shared" si="19"/>
        <v>0.0004893202267390055</v>
      </c>
      <c r="K213">
        <f t="shared" si="20"/>
        <v>0.9129707318339093</v>
      </c>
      <c r="L213">
        <f t="shared" si="21"/>
        <v>0.0006717448703185753</v>
      </c>
      <c r="M213">
        <f t="shared" si="22"/>
        <v>0.8647207797056865</v>
      </c>
      <c r="T213">
        <v>211</v>
      </c>
      <c r="U213">
        <f t="shared" si="23"/>
        <v>0.000978640453478011</v>
      </c>
    </row>
    <row r="214" spans="9:21" ht="15">
      <c r="I214">
        <v>212</v>
      </c>
      <c r="J214">
        <f t="shared" si="19"/>
        <v>0.00048497368705517825</v>
      </c>
      <c r="K214">
        <f t="shared" si="20"/>
        <v>0.9134578742320539</v>
      </c>
      <c r="L214">
        <f t="shared" si="21"/>
        <v>0.000666306508418021</v>
      </c>
      <c r="M214">
        <f t="shared" si="22"/>
        <v>0.8653898000979768</v>
      </c>
      <c r="T214">
        <v>212</v>
      </c>
      <c r="U214">
        <f t="shared" si="23"/>
        <v>0.0009699473741103565</v>
      </c>
    </row>
    <row r="215" spans="9:21" ht="15">
      <c r="I215">
        <v>213</v>
      </c>
      <c r="J215">
        <f t="shared" si="19"/>
        <v>0.0004806814052901272</v>
      </c>
      <c r="K215">
        <f t="shared" si="20"/>
        <v>0.9139406972937899</v>
      </c>
      <c r="L215">
        <f t="shared" si="21"/>
        <v>0.0006609312227309962</v>
      </c>
      <c r="M215">
        <f t="shared" si="22"/>
        <v>0.8660534137477169</v>
      </c>
      <c r="T215">
        <v>213</v>
      </c>
      <c r="U215">
        <f t="shared" si="23"/>
        <v>0.0009613628105802544</v>
      </c>
    </row>
    <row r="216" spans="9:21" ht="15">
      <c r="I216">
        <v>214</v>
      </c>
      <c r="J216">
        <f t="shared" si="19"/>
        <v>0.0004764424986935488</v>
      </c>
      <c r="K216">
        <f t="shared" si="20"/>
        <v>0.9144192548341592</v>
      </c>
      <c r="L216">
        <f t="shared" si="21"/>
        <v>0.0006556180477107893</v>
      </c>
      <c r="M216">
        <f t="shared" si="22"/>
        <v>0.8667116832467892</v>
      </c>
      <c r="T216">
        <v>214</v>
      </c>
      <c r="U216">
        <f t="shared" si="23"/>
        <v>0.0009528849973870976</v>
      </c>
    </row>
    <row r="217" spans="9:21" ht="15">
      <c r="I217">
        <v>215</v>
      </c>
      <c r="J217">
        <f t="shared" si="19"/>
        <v>0.0004722561023157659</v>
      </c>
      <c r="K217">
        <f t="shared" si="20"/>
        <v>0.9148935997943902</v>
      </c>
      <c r="L217">
        <f t="shared" si="21"/>
        <v>0.0006503660362885595</v>
      </c>
      <c r="M217">
        <f t="shared" si="22"/>
        <v>0.867364670230804</v>
      </c>
      <c r="T217">
        <v>215</v>
      </c>
      <c r="U217">
        <f t="shared" si="23"/>
        <v>0.0009445122046315318</v>
      </c>
    </row>
    <row r="218" spans="9:21" ht="15">
      <c r="I218">
        <v>216</v>
      </c>
      <c r="J218">
        <f t="shared" si="19"/>
        <v>0.00046812136857831034</v>
      </c>
      <c r="K218">
        <f t="shared" si="20"/>
        <v>0.9153637842594826</v>
      </c>
      <c r="L218">
        <f t="shared" si="21"/>
        <v>0.0006451742594476705</v>
      </c>
      <c r="M218">
        <f t="shared" si="22"/>
        <v>0.8680124353973642</v>
      </c>
      <c r="T218">
        <v>216</v>
      </c>
      <c r="U218">
        <f t="shared" si="23"/>
        <v>0.0009362427371566207</v>
      </c>
    </row>
    <row r="219" spans="9:21" ht="15">
      <c r="I219">
        <v>217</v>
      </c>
      <c r="J219">
        <f t="shared" si="19"/>
        <v>0.0004640374668565765</v>
      </c>
      <c r="K219">
        <f t="shared" si="20"/>
        <v>0.9158298594753683</v>
      </c>
      <c r="L219">
        <f t="shared" si="21"/>
        <v>0.0006400418058095039</v>
      </c>
      <c r="M219">
        <f t="shared" si="22"/>
        <v>0.8686550385239088</v>
      </c>
      <c r="T219">
        <v>217</v>
      </c>
      <c r="U219">
        <f t="shared" si="23"/>
        <v>0.000928074933713153</v>
      </c>
    </row>
    <row r="220" spans="9:21" ht="15">
      <c r="I220">
        <v>218</v>
      </c>
      <c r="J220">
        <f t="shared" si="19"/>
        <v>0.00046000358307415234</v>
      </c>
      <c r="K220">
        <f t="shared" si="20"/>
        <v>0.9162918758656626</v>
      </c>
      <c r="L220">
        <f t="shared" si="21"/>
        <v>0.0006349677812303951</v>
      </c>
      <c r="M220">
        <f t="shared" si="22"/>
        <v>0.8692925384851489</v>
      </c>
      <c r="T220">
        <v>218</v>
      </c>
      <c r="U220">
        <f t="shared" si="23"/>
        <v>0.0009200071661483047</v>
      </c>
    </row>
    <row r="221" spans="9:21" ht="15">
      <c r="I221">
        <v>219</v>
      </c>
      <c r="J221">
        <f t="shared" si="19"/>
        <v>0.0004560189193084775</v>
      </c>
      <c r="K221">
        <f t="shared" si="20"/>
        <v>0.9167498830480136</v>
      </c>
      <c r="L221">
        <f t="shared" si="21"/>
        <v>0.0006299513084093564</v>
      </c>
      <c r="M221">
        <f t="shared" si="22"/>
        <v>0.869924993270106</v>
      </c>
      <c r="T221">
        <v>219</v>
      </c>
      <c r="U221">
        <f t="shared" si="23"/>
        <v>0.000912037838616955</v>
      </c>
    </row>
    <row r="222" spans="9:21" ht="15">
      <c r="I222">
        <v>220</v>
      </c>
      <c r="J222">
        <f t="shared" si="19"/>
        <v>0.00045208269340744363</v>
      </c>
      <c r="K222">
        <f t="shared" si="20"/>
        <v>0.9172039298500635</v>
      </c>
      <c r="L222">
        <f t="shared" si="21"/>
        <v>0.0006249915265062566</v>
      </c>
      <c r="M222">
        <f t="shared" si="22"/>
        <v>0.8705524599987616</v>
      </c>
      <c r="T222">
        <v>220</v>
      </c>
      <c r="U222">
        <f t="shared" si="23"/>
        <v>0.0009041653868148873</v>
      </c>
    </row>
    <row r="223" spans="9:21" ht="15">
      <c r="I223">
        <v>221</v>
      </c>
      <c r="J223">
        <f t="shared" si="19"/>
        <v>0.0004481941386166083</v>
      </c>
      <c r="K223">
        <f t="shared" si="20"/>
        <v>0.9176540643250315</v>
      </c>
      <c r="L223">
        <f t="shared" si="21"/>
        <v>0.0006200875907701383</v>
      </c>
      <c r="M223">
        <f t="shared" si="22"/>
        <v>0.8711749949383327</v>
      </c>
      <c r="T223">
        <v>221</v>
      </c>
      <c r="U223">
        <f t="shared" si="23"/>
        <v>0.0008963882772332166</v>
      </c>
    </row>
    <row r="224" spans="9:21" ht="15">
      <c r="I224">
        <v>222</v>
      </c>
      <c r="J224">
        <f t="shared" si="19"/>
        <v>0.00044435250321666497</v>
      </c>
      <c r="K224">
        <f t="shared" si="20"/>
        <v>0.9181003337669305</v>
      </c>
      <c r="L224">
        <f t="shared" si="21"/>
        <v>0.0006152386721773433</v>
      </c>
      <c r="M224">
        <f t="shared" si="22"/>
        <v>0.8717926535191788</v>
      </c>
      <c r="T224">
        <v>222</v>
      </c>
      <c r="U224">
        <f t="shared" si="23"/>
        <v>0.0008887050064333299</v>
      </c>
    </row>
    <row r="225" spans="9:21" ht="15">
      <c r="I225">
        <v>223</v>
      </c>
      <c r="J225">
        <f t="shared" si="19"/>
        <v>0.00044055705017087326</v>
      </c>
      <c r="K225">
        <f t="shared" si="20"/>
        <v>0.9185427847254236</v>
      </c>
      <c r="L225">
        <f t="shared" si="21"/>
        <v>0.0006104439570791916</v>
      </c>
      <c r="M225">
        <f t="shared" si="22"/>
        <v>0.872405490350352</v>
      </c>
      <c r="T225">
        <v>223</v>
      </c>
      <c r="U225">
        <f t="shared" si="23"/>
        <v>0.0008811141003417465</v>
      </c>
    </row>
    <row r="226" spans="9:21" ht="15">
      <c r="I226">
        <v>224</v>
      </c>
      <c r="J226">
        <f t="shared" si="19"/>
        <v>0.0004368070567821206</v>
      </c>
      <c r="K226">
        <f t="shared" si="20"/>
        <v>0.9189814630203356</v>
      </c>
      <c r="L226">
        <f t="shared" si="21"/>
        <v>0.0006057026468588787</v>
      </c>
      <c r="M226">
        <f t="shared" si="22"/>
        <v>0.8730135592347997</v>
      </c>
      <c r="T226">
        <v>224</v>
      </c>
      <c r="U226">
        <f t="shared" si="23"/>
        <v>0.0008736141135642412</v>
      </c>
    </row>
    <row r="227" spans="9:21" ht="15">
      <c r="I227">
        <v>225</v>
      </c>
      <c r="J227">
        <f t="shared" si="19"/>
        <v>0.0004331018143593105</v>
      </c>
      <c r="K227">
        <f t="shared" si="20"/>
        <v>0.9194164137558245</v>
      </c>
      <c r="L227">
        <f t="shared" si="21"/>
        <v>0.0006010139575973473</v>
      </c>
      <c r="M227">
        <f t="shared" si="22"/>
        <v>0.8736169131842297</v>
      </c>
      <c r="T227">
        <v>225</v>
      </c>
      <c r="U227">
        <f t="shared" si="23"/>
        <v>0.000866203628718621</v>
      </c>
    </row>
    <row r="228" spans="9:21" ht="15">
      <c r="I228">
        <v>226</v>
      </c>
      <c r="J228">
        <f t="shared" si="19"/>
        <v>0.0004294406278928027</v>
      </c>
      <c r="K228">
        <f t="shared" si="20"/>
        <v>0.9198476813342246</v>
      </c>
      <c r="L228">
        <f t="shared" si="21"/>
        <v>0.0005963771197478543</v>
      </c>
      <c r="M228">
        <f t="shared" si="22"/>
        <v>0.8742156044336424</v>
      </c>
      <c r="T228">
        <v>226</v>
      </c>
      <c r="U228">
        <f t="shared" si="23"/>
        <v>0.0008588812557856054</v>
      </c>
    </row>
    <row r="229" spans="9:21" ht="15">
      <c r="I229">
        <v>227</v>
      </c>
      <c r="J229">
        <f t="shared" si="19"/>
        <v>0.0004258228157386128</v>
      </c>
      <c r="K229">
        <f t="shared" si="20"/>
        <v>0.9202753094695691</v>
      </c>
      <c r="L229">
        <f t="shared" si="21"/>
        <v>0.0005917913778189599</v>
      </c>
      <c r="M229">
        <f t="shared" si="22"/>
        <v>0.8748096844555462</v>
      </c>
      <c r="T229">
        <v>227</v>
      </c>
      <c r="U229">
        <f t="shared" si="23"/>
        <v>0.0008516456314772256</v>
      </c>
    </row>
    <row r="230" spans="9:21" ht="15">
      <c r="I230">
        <v>228</v>
      </c>
      <c r="J230">
        <f t="shared" si="19"/>
        <v>0.0004222477093111074</v>
      </c>
      <c r="K230">
        <f t="shared" si="20"/>
        <v>0.9206993412008022</v>
      </c>
      <c r="L230">
        <f t="shared" si="21"/>
        <v>0.0005872559900657197</v>
      </c>
      <c r="M230">
        <f t="shared" si="22"/>
        <v>0.8753992039738562</v>
      </c>
      <c r="T230">
        <v>228</v>
      </c>
      <c r="U230">
        <f t="shared" si="23"/>
        <v>0.0008444954186222148</v>
      </c>
    </row>
    <row r="231" spans="9:21" ht="15">
      <c r="I231">
        <v>229</v>
      </c>
      <c r="J231">
        <f t="shared" si="19"/>
        <v>0.0004187146527839267</v>
      </c>
      <c r="K231">
        <f t="shared" si="20"/>
        <v>0.9211198189046863</v>
      </c>
      <c r="L231">
        <f t="shared" si="21"/>
        <v>0.0005827702281888008</v>
      </c>
      <c r="M231">
        <f t="shared" si="22"/>
        <v>0.8759842129774903</v>
      </c>
      <c r="T231">
        <v>229</v>
      </c>
      <c r="U231">
        <f t="shared" si="23"/>
        <v>0.0008374293055678533</v>
      </c>
    </row>
    <row r="232" spans="9:21" ht="15">
      <c r="I232">
        <v>230</v>
      </c>
      <c r="J232">
        <f t="shared" si="19"/>
        <v>0.0004152230027988941</v>
      </c>
      <c r="K232">
        <f t="shared" si="20"/>
        <v>0.9215367843084155</v>
      </c>
      <c r="L232">
        <f t="shared" si="21"/>
        <v>0.0005783333770413163</v>
      </c>
      <c r="M232">
        <f t="shared" si="22"/>
        <v>0.8765647607336673</v>
      </c>
      <c r="T232">
        <v>230</v>
      </c>
      <c r="U232">
        <f t="shared" si="23"/>
        <v>0.0008304460055977882</v>
      </c>
    </row>
    <row r="233" spans="9:21" ht="15">
      <c r="I233">
        <v>231</v>
      </c>
      <c r="J233">
        <f t="shared" si="19"/>
        <v>0.00041177212818266015</v>
      </c>
      <c r="K233">
        <f t="shared" si="20"/>
        <v>0.9219502785019413</v>
      </c>
      <c r="L233">
        <f t="shared" si="21"/>
        <v>0.0005739447343431395</v>
      </c>
      <c r="M233">
        <f t="shared" si="22"/>
        <v>0.8771408958009161</v>
      </c>
      <c r="T233">
        <v>231</v>
      </c>
      <c r="U233">
        <f t="shared" si="23"/>
        <v>0.0008235442563653203</v>
      </c>
    </row>
    <row r="234" spans="9:21" ht="15">
      <c r="I234">
        <v>232</v>
      </c>
      <c r="J234">
        <f t="shared" si="19"/>
        <v>0.0004083614096708443</v>
      </c>
      <c r="K234">
        <f t="shared" si="20"/>
        <v>0.9223603419500195</v>
      </c>
      <c r="L234">
        <f t="shared" si="21"/>
        <v>0.0005696036104024756</v>
      </c>
      <c r="M234">
        <f t="shared" si="22"/>
        <v>0.8777126660418025</v>
      </c>
      <c r="T234">
        <v>232</v>
      </c>
      <c r="U234">
        <f t="shared" si="23"/>
        <v>0.0008167228193416885</v>
      </c>
    </row>
    <row r="235" spans="9:21" ht="15">
      <c r="I235">
        <v>233</v>
      </c>
      <c r="J235">
        <f t="shared" si="19"/>
        <v>0.00040499023963946017</v>
      </c>
      <c r="K235">
        <f t="shared" si="20"/>
        <v>0.9227670145039834</v>
      </c>
      <c r="L235">
        <f t="shared" si="21"/>
        <v>0.0005653093278444943</v>
      </c>
      <c r="M235">
        <f t="shared" si="22"/>
        <v>0.8782801186353814</v>
      </c>
      <c r="T235">
        <v>233</v>
      </c>
      <c r="U235">
        <f t="shared" si="23"/>
        <v>0.0008099804792789203</v>
      </c>
    </row>
    <row r="236" spans="9:21" ht="15">
      <c r="I236">
        <v>234</v>
      </c>
      <c r="J236">
        <f t="shared" si="19"/>
        <v>0.0004016580218433877</v>
      </c>
      <c r="K236">
        <f t="shared" si="20"/>
        <v>0.9231703354132534</v>
      </c>
      <c r="L236">
        <f t="shared" si="21"/>
        <v>0.0005610612213467957</v>
      </c>
      <c r="M236">
        <f t="shared" si="22"/>
        <v>0.8788433000893806</v>
      </c>
      <c r="T236">
        <v>234</v>
      </c>
      <c r="U236">
        <f t="shared" si="23"/>
        <v>0.0008033160436867754</v>
      </c>
    </row>
    <row r="237" spans="9:21" ht="15">
      <c r="I237">
        <v>235</v>
      </c>
      <c r="J237">
        <f t="shared" si="19"/>
        <v>0.00039836417116170185</v>
      </c>
      <c r="K237">
        <f t="shared" si="20"/>
        <v>0.9235703433365875</v>
      </c>
      <c r="L237">
        <f t="shared" si="21"/>
        <v>0.0005568586373815383</v>
      </c>
      <c r="M237">
        <f t="shared" si="22"/>
        <v>0.8794022562521242</v>
      </c>
      <c r="T237">
        <v>235</v>
      </c>
      <c r="U237">
        <f t="shared" si="23"/>
        <v>0.0007967283423234037</v>
      </c>
    </row>
    <row r="238" spans="9:21" ht="15">
      <c r="I238">
        <v>236</v>
      </c>
      <c r="J238">
        <f t="shared" si="19"/>
        <v>0.00039510811334962463</v>
      </c>
      <c r="K238">
        <f t="shared" si="20"/>
        <v>0.9239670763530818</v>
      </c>
      <c r="L238">
        <f t="shared" si="21"/>
        <v>0.000552700933964009</v>
      </c>
      <c r="M238">
        <f t="shared" si="22"/>
        <v>0.8799570323242007</v>
      </c>
      <c r="T238">
        <v>236</v>
      </c>
      <c r="U238">
        <f t="shared" si="23"/>
        <v>0.0007902162266992493</v>
      </c>
    </row>
    <row r="239" spans="9:21" ht="15">
      <c r="I239">
        <v>237</v>
      </c>
      <c r="J239">
        <f t="shared" si="19"/>
        <v>0.00039188928479693574</v>
      </c>
      <c r="K239">
        <f t="shared" si="20"/>
        <v>0.9243605719729243</v>
      </c>
      <c r="L239">
        <f t="shared" si="21"/>
        <v>0.0005485874804074803</v>
      </c>
      <c r="M239">
        <f t="shared" si="22"/>
        <v>0.8805076728698831</v>
      </c>
      <c r="T239">
        <v>237</v>
      </c>
      <c r="U239">
        <f t="shared" si="23"/>
        <v>0.0007837785695938715</v>
      </c>
    </row>
    <row r="240" spans="9:21" ht="15">
      <c r="I240">
        <v>238</v>
      </c>
      <c r="J240">
        <f t="shared" si="19"/>
        <v>0.00038870713229262164</v>
      </c>
      <c r="K240">
        <f t="shared" si="20"/>
        <v>0.9247508671479121</v>
      </c>
      <c r="L240">
        <f t="shared" si="21"/>
        <v>0.0005445176570841449</v>
      </c>
      <c r="M240">
        <f t="shared" si="22"/>
        <v>0.8810542218283065</v>
      </c>
      <c r="T240">
        <v>238</v>
      </c>
      <c r="U240">
        <f t="shared" si="23"/>
        <v>0.0007774142645852433</v>
      </c>
    </row>
    <row r="241" spans="9:21" ht="15">
      <c r="I241">
        <v>239</v>
      </c>
      <c r="J241">
        <f t="shared" si="19"/>
        <v>0.0003855611127955978</v>
      </c>
      <c r="K241">
        <f t="shared" si="20"/>
        <v>0.9251379982817349</v>
      </c>
      <c r="L241">
        <f t="shared" si="21"/>
        <v>0.0005404908551919772</v>
      </c>
      <c r="M241">
        <f t="shared" si="22"/>
        <v>0.8815967225244107</v>
      </c>
      <c r="T241">
        <v>239</v>
      </c>
      <c r="U241">
        <f t="shared" si="23"/>
        <v>0.0007711222255911956</v>
      </c>
    </row>
    <row r="242" spans="9:21" ht="15">
      <c r="I242">
        <v>240</v>
      </c>
      <c r="J242">
        <f t="shared" si="19"/>
        <v>0.0003824506932113177</v>
      </c>
      <c r="K242">
        <f t="shared" si="20"/>
        <v>0.9255220012400328</v>
      </c>
      <c r="L242">
        <f t="shared" si="21"/>
        <v>0.0005365064765273481</v>
      </c>
      <c r="M242">
        <f t="shared" si="22"/>
        <v>0.882135217679651</v>
      </c>
      <c r="T242">
        <v>240</v>
      </c>
      <c r="U242">
        <f t="shared" si="23"/>
        <v>0.0007649013864226354</v>
      </c>
    </row>
    <row r="243" spans="9:21" ht="15">
      <c r="I243">
        <v>241</v>
      </c>
      <c r="J243">
        <f t="shared" si="19"/>
        <v>0.0003793753501740918</v>
      </c>
      <c r="K243">
        <f t="shared" si="20"/>
        <v>0.9259029113602341</v>
      </c>
      <c r="L243">
        <f t="shared" si="21"/>
        <v>0.0005325639332632187</v>
      </c>
      <c r="M243">
        <f t="shared" si="22"/>
        <v>0.8826697494224859</v>
      </c>
      <c r="T243">
        <v>241</v>
      </c>
      <c r="U243">
        <f t="shared" si="23"/>
        <v>0.0007587507003481836</v>
      </c>
    </row>
    <row r="244" spans="9:21" ht="15">
      <c r="I244">
        <v>242</v>
      </c>
      <c r="J244">
        <f t="shared" si="19"/>
        <v>0.0003763345698349626</v>
      </c>
      <c r="K244">
        <f t="shared" si="20"/>
        <v>0.9262807634611769</v>
      </c>
      <c r="L244">
        <f t="shared" si="21"/>
        <v>0.0005286626477327667</v>
      </c>
      <c r="M244">
        <f t="shared" si="22"/>
        <v>0.8832003592986448</v>
      </c>
      <c r="T244">
        <v>242</v>
      </c>
      <c r="U244">
        <f t="shared" si="23"/>
        <v>0.0007526691396699252</v>
      </c>
    </row>
    <row r="245" spans="9:21" ht="15">
      <c r="I245">
        <v>243</v>
      </c>
      <c r="J245">
        <f t="shared" si="19"/>
        <v>0.00037332784765496034</v>
      </c>
      <c r="K245">
        <f t="shared" si="20"/>
        <v>0.9266555918525226</v>
      </c>
      <c r="L245">
        <f t="shared" si="21"/>
        <v>0.0005248020522183073</v>
      </c>
      <c r="M245">
        <f t="shared" si="22"/>
        <v>0.8837270882811818</v>
      </c>
      <c r="T245">
        <v>243</v>
      </c>
      <c r="U245">
        <f t="shared" si="23"/>
        <v>0.0007466556953099207</v>
      </c>
    </row>
    <row r="246" spans="9:21" ht="15">
      <c r="I246">
        <v>244</v>
      </c>
      <c r="J246">
        <f t="shared" si="19"/>
        <v>0.0003703546882035885</v>
      </c>
      <c r="K246">
        <f t="shared" si="20"/>
        <v>0.9270274303439641</v>
      </c>
      <c r="L246">
        <f t="shared" si="21"/>
        <v>0.0005209815887453131</v>
      </c>
      <c r="M246">
        <f t="shared" si="22"/>
        <v>0.8842499767803226</v>
      </c>
      <c r="T246">
        <v>244</v>
      </c>
      <c r="U246">
        <f t="shared" si="23"/>
        <v>0.000740709376407177</v>
      </c>
    </row>
    <row r="247" spans="9:21" ht="15">
      <c r="I247">
        <v>245</v>
      </c>
      <c r="J247">
        <f t="shared" si="19"/>
        <v>0.00036741460496239234</v>
      </c>
      <c r="K247">
        <f t="shared" si="20"/>
        <v>0.9273963122542362</v>
      </c>
      <c r="L247">
        <f t="shared" si="21"/>
        <v>0.0005172007088814553</v>
      </c>
      <c r="M247">
        <f t="shared" si="22"/>
        <v>0.8847690646531051</v>
      </c>
      <c r="T247">
        <v>245</v>
      </c>
      <c r="U247">
        <f t="shared" si="23"/>
        <v>0.0007348292099247847</v>
      </c>
    </row>
    <row r="248" spans="9:21" ht="15">
      <c r="I248">
        <v>246</v>
      </c>
      <c r="J248">
        <f t="shared" si="19"/>
        <v>0.00036450712013346033</v>
      </c>
      <c r="K248">
        <f t="shared" si="20"/>
        <v>0.9277622704199314</v>
      </c>
      <c r="L248">
        <f t="shared" si="21"/>
        <v>0.000513458873540472</v>
      </c>
      <c r="M248">
        <f t="shared" si="22"/>
        <v>0.8852843912128247</v>
      </c>
      <c r="T248">
        <v>246</v>
      </c>
      <c r="U248">
        <f t="shared" si="23"/>
        <v>0.0007290142402669207</v>
      </c>
    </row>
    <row r="249" spans="9:21" ht="15">
      <c r="I249">
        <v>247</v>
      </c>
      <c r="J249">
        <f t="shared" si="19"/>
        <v>0.00036163176445271083</v>
      </c>
      <c r="K249">
        <f t="shared" si="20"/>
        <v>0.9281253372041264</v>
      </c>
      <c r="L249">
        <f t="shared" si="21"/>
        <v>0.0005097555527907596</v>
      </c>
      <c r="M249">
        <f t="shared" si="22"/>
        <v>0.8857959952382835</v>
      </c>
      <c r="T249">
        <v>247</v>
      </c>
      <c r="U249">
        <f t="shared" si="23"/>
        <v>0.0007232635289054217</v>
      </c>
    </row>
    <row r="250" spans="9:21" ht="15">
      <c r="I250">
        <v>248</v>
      </c>
      <c r="J250">
        <f t="shared" si="19"/>
        <v>0.0003587880770078417</v>
      </c>
      <c r="K250">
        <f t="shared" si="20"/>
        <v>0.9284855445048246</v>
      </c>
      <c r="L250">
        <f t="shared" si="21"/>
        <v>0.0005060902256685493</v>
      </c>
      <c r="M250">
        <f t="shared" si="22"/>
        <v>0.8863039149828511</v>
      </c>
      <c r="T250">
        <v>248</v>
      </c>
      <c r="U250">
        <f t="shared" si="23"/>
        <v>0.0007175761540156834</v>
      </c>
    </row>
    <row r="251" spans="9:21" ht="15">
      <c r="I251">
        <v>249</v>
      </c>
      <c r="J251">
        <f t="shared" si="19"/>
        <v>0.0003559756050607959</v>
      </c>
      <c r="K251">
        <f t="shared" si="20"/>
        <v>0.9288429237632191</v>
      </c>
      <c r="L251">
        <f t="shared" si="21"/>
        <v>0.0005024623799955468</v>
      </c>
      <c r="M251">
        <f t="shared" si="22"/>
        <v>0.8868081881833413</v>
      </c>
      <c r="T251">
        <v>249</v>
      </c>
      <c r="U251">
        <f t="shared" si="23"/>
        <v>0.0007119512101215918</v>
      </c>
    </row>
    <row r="252" spans="9:21" ht="15">
      <c r="I252">
        <v>250</v>
      </c>
      <c r="J252">
        <f t="shared" si="19"/>
        <v>0.00035319390387462436</v>
      </c>
      <c r="K252">
        <f t="shared" si="20"/>
        <v>0.9291975059717795</v>
      </c>
      <c r="L252">
        <f t="shared" si="21"/>
        <v>0.0004988715122008946</v>
      </c>
      <c r="M252">
        <f t="shared" si="22"/>
        <v>0.8873088520687079</v>
      </c>
      <c r="T252">
        <v>250</v>
      </c>
      <c r="U252">
        <f t="shared" si="23"/>
        <v>0.0007063878077492487</v>
      </c>
    </row>
    <row r="253" spans="9:21" ht="15">
      <c r="I253">
        <v>251</v>
      </c>
      <c r="J253">
        <f t="shared" si="19"/>
        <v>0.0003504425365446185</v>
      </c>
      <c r="K253">
        <f t="shared" si="20"/>
        <v>0.9295493216821685</v>
      </c>
      <c r="L253">
        <f t="shared" si="21"/>
        <v>0.0004953171271473782</v>
      </c>
      <c r="M253">
        <f t="shared" si="22"/>
        <v>0.887805943368565</v>
      </c>
      <c r="T253">
        <v>251</v>
      </c>
      <c r="U253">
        <f t="shared" si="23"/>
        <v>0.000700885073089237</v>
      </c>
    </row>
    <row r="254" spans="9:21" ht="15">
      <c r="I254">
        <v>252</v>
      </c>
      <c r="J254">
        <f t="shared" si="19"/>
        <v>0.00034772107383358524</v>
      </c>
      <c r="K254">
        <f t="shared" si="20"/>
        <v>0.9298984010129917</v>
      </c>
      <c r="L254">
        <f t="shared" si="21"/>
        <v>0.0004917987379617148</v>
      </c>
      <c r="M254">
        <f t="shared" si="22"/>
        <v>0.8882994983215353</v>
      </c>
      <c r="T254">
        <v>252</v>
      </c>
      <c r="U254">
        <f t="shared" si="23"/>
        <v>0.0006954421476671705</v>
      </c>
    </row>
    <row r="255" spans="9:21" ht="15">
      <c r="I255">
        <v>253</v>
      </c>
      <c r="J255">
        <f t="shared" si="19"/>
        <v>0.0003450290940111719</v>
      </c>
      <c r="K255">
        <f t="shared" si="20"/>
        <v>0.9302447736573837</v>
      </c>
      <c r="L255">
        <f t="shared" si="21"/>
        <v>0.000488315865868845</v>
      </c>
      <c r="M255">
        <f t="shared" si="22"/>
        <v>0.8887895526834312</v>
      </c>
      <c r="T255">
        <v>253</v>
      </c>
      <c r="U255">
        <f t="shared" si="23"/>
        <v>0.0006900581880223438</v>
      </c>
    </row>
    <row r="256" spans="9:21" ht="15">
      <c r="I256">
        <v>254</v>
      </c>
      <c r="J256">
        <f t="shared" si="19"/>
        <v>0.00034236618269708623</v>
      </c>
      <c r="K256">
        <f t="shared" si="20"/>
        <v>0.9305884688904368</v>
      </c>
      <c r="L256">
        <f t="shared" si="21"/>
        <v>0.0004848680400301116</v>
      </c>
      <c r="M256">
        <f t="shared" si="22"/>
        <v>0.8892761417352713</v>
      </c>
      <c r="T256">
        <v>254</v>
      </c>
      <c r="U256">
        <f t="shared" si="23"/>
        <v>0.0006847323653941725</v>
      </c>
    </row>
    <row r="257" spans="9:21" ht="15">
      <c r="I257">
        <v>255</v>
      </c>
      <c r="J257">
        <f t="shared" si="19"/>
        <v>0.0003397319327081546</v>
      </c>
      <c r="K257">
        <f t="shared" si="20"/>
        <v>0.9309295155764745</v>
      </c>
      <c r="L257">
        <f t="shared" si="21"/>
        <v>0.00048145479738521805</v>
      </c>
      <c r="M257">
        <f t="shared" si="22"/>
        <v>0.8897593002911379</v>
      </c>
      <c r="T257">
        <v>255</v>
      </c>
      <c r="U257">
        <f t="shared" si="23"/>
        <v>0.0006794638654163092</v>
      </c>
    </row>
    <row r="258" spans="9:21" ht="15">
      <c r="I258">
        <v>256</v>
      </c>
      <c r="J258">
        <f t="shared" si="19"/>
        <v>0.0003371259439090631</v>
      </c>
      <c r="K258">
        <f t="shared" si="20"/>
        <v>0.931267942176173</v>
      </c>
      <c r="L258">
        <f t="shared" si="21"/>
        <v>0.000478075682497863</v>
      </c>
      <c r="M258">
        <f t="shared" si="22"/>
        <v>0.8902390627058778</v>
      </c>
      <c r="T258">
        <v>256</v>
      </c>
      <c r="U258">
        <f t="shared" si="23"/>
        <v>0.0006742518878181262</v>
      </c>
    </row>
    <row r="259" spans="9:21" ht="15">
      <c r="I259">
        <v>257</v>
      </c>
      <c r="J259">
        <f t="shared" si="19"/>
        <v>0.00033454782306671605</v>
      </c>
      <c r="K259">
        <f t="shared" si="20"/>
        <v>0.9316037767535366</v>
      </c>
      <c r="L259">
        <f t="shared" si="21"/>
        <v>0.0004747302474049678</v>
      </c>
      <c r="M259">
        <f t="shared" si="22"/>
        <v>0.8907154628826505</v>
      </c>
      <c r="T259">
        <v>257</v>
      </c>
      <c r="U259">
        <f t="shared" si="23"/>
        <v>0.0006690956461334321</v>
      </c>
    </row>
    <row r="260" spans="9:21" ht="15">
      <c r="I260">
        <v>258</v>
      </c>
      <c r="J260">
        <f aca="true" t="shared" si="24" ref="J260:J323">_xlfn.LOGNORM.DIST(I260,$E$2,$F$2,FALSE)</f>
        <v>0.0003319971837080907</v>
      </c>
      <c r="K260">
        <f aca="true" t="shared" si="25" ref="K260:K323">_xlfn.LOGNORM.DIST(I260,$E$2,$F$2,TRUE)</f>
        <v>0.9319370469827275</v>
      </c>
      <c r="L260">
        <f aca="true" t="shared" si="26" ref="L260:L323">_xlfn.LOGNORM.DIST(I260,$H$2,$F$2,FALSE)</f>
        <v>0.0004714180514693791</v>
      </c>
      <c r="M260">
        <f aca="true" t="shared" si="27" ref="M260:M323">_xlfn.LOGNORM.DIST(I260,$H$2,$F$2,TRUE)</f>
        <v>0.8911885342803271</v>
      </c>
      <c r="T260">
        <v>258</v>
      </c>
      <c r="U260">
        <f aca="true" t="shared" si="28" ref="U260:U323">2*J260</f>
        <v>0.0006639943674161814</v>
      </c>
    </row>
    <row r="261" spans="9:21" ht="15">
      <c r="I261">
        <v>259</v>
      </c>
      <c r="J261">
        <f t="shared" si="24"/>
        <v>0.00032947364598150076</v>
      </c>
      <c r="K261">
        <f t="shared" si="25"/>
        <v>0.9322677801547579</v>
      </c>
      <c r="L261">
        <f t="shared" si="26"/>
        <v>0.0004681386612359733</v>
      </c>
      <c r="M261">
        <f t="shared" si="27"/>
        <v>0.891658309920745</v>
      </c>
      <c r="T261">
        <v>259</v>
      </c>
      <c r="U261">
        <f t="shared" si="28"/>
        <v>0.0006589472919630015</v>
      </c>
    </row>
    <row r="262" spans="9:21" ht="15">
      <c r="I262">
        <v>260</v>
      </c>
      <c r="J262">
        <f t="shared" si="24"/>
        <v>0.00032697683652117577</v>
      </c>
      <c r="K262">
        <f t="shared" si="25"/>
        <v>0.932596003184042</v>
      </c>
      <c r="L262">
        <f t="shared" si="26"/>
        <v>0.0004648916502910603</v>
      </c>
      <c r="M262">
        <f t="shared" si="27"/>
        <v>0.8921248223958185</v>
      </c>
      <c r="T262">
        <v>260</v>
      </c>
      <c r="U262">
        <f t="shared" si="28"/>
        <v>0.0006539536730423515</v>
      </c>
    </row>
    <row r="263" spans="9:21" ht="15">
      <c r="I263">
        <v>261</v>
      </c>
      <c r="J263">
        <f t="shared" si="24"/>
        <v>0.00032450638831506425</v>
      </c>
      <c r="K263">
        <f t="shared" si="25"/>
        <v>0.9329217426148159</v>
      </c>
      <c r="L263">
        <f t="shared" si="26"/>
        <v>0.000461676599125013</v>
      </c>
      <c r="M263">
        <f t="shared" si="27"/>
        <v>0.8925881038745116</v>
      </c>
      <c r="T263">
        <v>261</v>
      </c>
      <c r="U263">
        <f t="shared" si="28"/>
        <v>0.0006490127766301285</v>
      </c>
    </row>
    <row r="264" spans="9:21" ht="15">
      <c r="I264">
        <v>262</v>
      </c>
      <c r="J264">
        <f t="shared" si="24"/>
        <v>0.00032206194057576946</v>
      </c>
      <c r="K264">
        <f t="shared" si="25"/>
        <v>0.9332450246274266</v>
      </c>
      <c r="L264">
        <f t="shared" si="26"/>
        <v>0.0004584930949980248</v>
      </c>
      <c r="M264">
        <f t="shared" si="27"/>
        <v>0.8930481861096744</v>
      </c>
      <c r="T264">
        <v>262</v>
      </c>
      <c r="U264">
        <f t="shared" si="28"/>
        <v>0.0006441238811515389</v>
      </c>
    </row>
    <row r="265" spans="9:21" ht="15">
      <c r="I265">
        <v>263</v>
      </c>
      <c r="J265">
        <f t="shared" si="24"/>
        <v>0.0003196431386145356</v>
      </c>
      <c r="K265">
        <f t="shared" si="25"/>
        <v>0.9335658750444937</v>
      </c>
      <c r="L265">
        <f t="shared" si="26"/>
        <v>0.0004553407318089133</v>
      </c>
      <c r="M265">
        <f t="shared" si="27"/>
        <v>0.893505100444748</v>
      </c>
      <c r="T265">
        <v>263</v>
      </c>
      <c r="U265">
        <f t="shared" si="28"/>
        <v>0.0006392862772290712</v>
      </c>
    </row>
    <row r="266" spans="9:21" ht="15">
      <c r="I266">
        <v>264</v>
      </c>
      <c r="J266">
        <f t="shared" si="24"/>
        <v>0.00031724963371821346</v>
      </c>
      <c r="K266">
        <f t="shared" si="25"/>
        <v>0.9338843193369456</v>
      </c>
      <c r="L266">
        <f t="shared" si="26"/>
        <v>0.0004522191099669152</v>
      </c>
      <c r="M266">
        <f t="shared" si="27"/>
        <v>0.8939588778203371</v>
      </c>
      <c r="T266">
        <v>264</v>
      </c>
      <c r="U266">
        <f t="shared" si="28"/>
        <v>0.0006344992674364269</v>
      </c>
    </row>
    <row r="267" spans="9:21" ht="15">
      <c r="I267">
        <v>265</v>
      </c>
      <c r="J267">
        <f t="shared" si="24"/>
        <v>0.00031488108302909964</v>
      </c>
      <c r="K267">
        <f t="shared" si="25"/>
        <v>0.9342003826299354</v>
      </c>
      <c r="L267">
        <f t="shared" si="26"/>
        <v>0.00044912783626635</v>
      </c>
      <c r="M267">
        <f t="shared" si="27"/>
        <v>0.8944095487806593</v>
      </c>
      <c r="T267">
        <v>265</v>
      </c>
      <c r="U267">
        <f t="shared" si="28"/>
        <v>0.0006297621660581993</v>
      </c>
    </row>
    <row r="268" spans="9:21" ht="15">
      <c r="I268">
        <v>266</v>
      </c>
      <c r="J268">
        <f t="shared" si="24"/>
        <v>0.0003125371494275991</v>
      </c>
      <c r="K268">
        <f t="shared" si="25"/>
        <v>0.9345140897086373</v>
      </c>
      <c r="L268">
        <f t="shared" si="26"/>
        <v>0.00044606652376412653</v>
      </c>
      <c r="M268">
        <f t="shared" si="27"/>
        <v>0.8948571434798677</v>
      </c>
      <c r="T268">
        <v>266</v>
      </c>
      <c r="U268">
        <f t="shared" si="28"/>
        <v>0.0006250742988551982</v>
      </c>
    </row>
    <row r="269" spans="9:21" ht="15">
      <c r="I269">
        <v>267</v>
      </c>
      <c r="J269">
        <f t="shared" si="24"/>
        <v>0.0003102175014176178</v>
      </c>
      <c r="K269">
        <f t="shared" si="25"/>
        <v>0.9348254650239266</v>
      </c>
      <c r="L269">
        <f t="shared" si="26"/>
        <v>0.000443034791659985</v>
      </c>
      <c r="M269">
        <f t="shared" si="27"/>
        <v>0.8953016916882532</v>
      </c>
      <c r="T269">
        <v>267</v>
      </c>
      <c r="U269">
        <f t="shared" si="28"/>
        <v>0.0006204350028352356</v>
      </c>
    </row>
    <row r="270" spans="9:21" ht="15">
      <c r="I270">
        <v>268</v>
      </c>
      <c r="J270">
        <f t="shared" si="24"/>
        <v>0.000307921813014624</v>
      </c>
      <c r="K270">
        <f t="shared" si="25"/>
        <v>0.9351345326979481</v>
      </c>
      <c r="L270">
        <f t="shared" si="26"/>
        <v>0.000440032265179418</v>
      </c>
      <c r="M270">
        <f t="shared" si="27"/>
        <v>0.8957432227983297</v>
      </c>
      <c r="T270">
        <v>268</v>
      </c>
      <c r="U270">
        <f t="shared" si="28"/>
        <v>0.000615843626029248</v>
      </c>
    </row>
    <row r="271" spans="9:21" ht="15">
      <c r="I271">
        <v>269</v>
      </c>
      <c r="J271">
        <f t="shared" si="24"/>
        <v>0.00030564976363629435</v>
      </c>
      <c r="K271">
        <f t="shared" si="25"/>
        <v>0.935441316529572</v>
      </c>
      <c r="L271">
        <f t="shared" si="26"/>
        <v>0.0004370585754592031</v>
      </c>
      <c r="M271">
        <f t="shared" si="27"/>
        <v>0.8961817658308011</v>
      </c>
      <c r="T271">
        <v>269</v>
      </c>
      <c r="U271">
        <f t="shared" si="28"/>
        <v>0.0006112995272725887</v>
      </c>
    </row>
    <row r="272" spans="9:21" ht="15">
      <c r="I272">
        <v>270</v>
      </c>
      <c r="J272">
        <f t="shared" si="24"/>
        <v>0.00030340103799569385</v>
      </c>
      <c r="K272">
        <f t="shared" si="25"/>
        <v>0.9357458399997423</v>
      </c>
      <c r="L272">
        <f t="shared" si="26"/>
        <v>0.00043411335943547164</v>
      </c>
      <c r="M272">
        <f t="shared" si="27"/>
        <v>0.8966173494404172</v>
      </c>
      <c r="T272">
        <v>270</v>
      </c>
      <c r="U272">
        <f t="shared" si="28"/>
        <v>0.0006068020759913877</v>
      </c>
    </row>
    <row r="273" spans="9:21" ht="15">
      <c r="I273">
        <v>271</v>
      </c>
      <c r="J273">
        <f t="shared" si="24"/>
        <v>0.00030117532599691175</v>
      </c>
      <c r="K273">
        <f t="shared" si="25"/>
        <v>0.9360481262767206</v>
      </c>
      <c r="L273">
        <f t="shared" si="26"/>
        <v>0.0004311962597342614</v>
      </c>
      <c r="M273">
        <f t="shared" si="27"/>
        <v>0.8970500019217176</v>
      </c>
      <c r="T273">
        <v>271</v>
      </c>
      <c r="U273">
        <f t="shared" si="28"/>
        <v>0.0006023506519938235</v>
      </c>
    </row>
    <row r="274" spans="9:21" ht="15">
      <c r="I274">
        <v>272</v>
      </c>
      <c r="J274">
        <f t="shared" si="24"/>
        <v>0.0002989723226330789</v>
      </c>
      <c r="K274">
        <f t="shared" si="25"/>
        <v>0.9363481982212256</v>
      </c>
      <c r="L274">
        <f t="shared" si="26"/>
        <v>0.0004283069245644773</v>
      </c>
      <c r="M274">
        <f t="shared" si="27"/>
        <v>0.8974797512146686</v>
      </c>
      <c r="T274">
        <v>272</v>
      </c>
      <c r="U274">
        <f t="shared" si="28"/>
        <v>0.0005979446452661578</v>
      </c>
    </row>
    <row r="275" spans="9:21" ht="15">
      <c r="I275">
        <v>273</v>
      </c>
      <c r="J275">
        <f t="shared" si="24"/>
        <v>0.00029679172788673626</v>
      </c>
      <c r="K275">
        <f t="shared" si="25"/>
        <v>0.9366460783914716</v>
      </c>
      <c r="L275">
        <f t="shared" si="26"/>
        <v>0.00042544500761321175</v>
      </c>
      <c r="M275">
        <f t="shared" si="27"/>
        <v>0.897906624910193</v>
      </c>
      <c r="T275">
        <v>273</v>
      </c>
      <c r="U275">
        <f t="shared" si="28"/>
        <v>0.0005935834557734725</v>
      </c>
    </row>
    <row r="276" spans="9:21" ht="15">
      <c r="I276">
        <v>274</v>
      </c>
      <c r="J276">
        <f t="shared" si="24"/>
        <v>0.0002946332466324547</v>
      </c>
      <c r="K276">
        <f t="shared" si="25"/>
        <v>0.9369417890481098</v>
      </c>
      <c r="L276">
        <f t="shared" si="26"/>
        <v>0.0004226101679433478</v>
      </c>
      <c r="M276">
        <f t="shared" si="27"/>
        <v>0.8983306502555969</v>
      </c>
      <c r="T276">
        <v>274</v>
      </c>
      <c r="U276">
        <f t="shared" si="28"/>
        <v>0.0005892664932649094</v>
      </c>
    </row>
    <row r="277" spans="9:21" ht="15">
      <c r="I277">
        <v>275</v>
      </c>
      <c r="J277">
        <f t="shared" si="24"/>
        <v>0.00029249658854167465</v>
      </c>
      <c r="K277">
        <f t="shared" si="25"/>
        <v>0.9372353521590722</v>
      </c>
      <c r="L277">
        <f t="shared" si="26"/>
        <v>0.0004198020698934172</v>
      </c>
      <c r="M277">
        <f t="shared" si="27"/>
        <v>0.8987518541598956</v>
      </c>
      <c r="T277">
        <v>275</v>
      </c>
      <c r="U277">
        <f t="shared" si="28"/>
        <v>0.0005849931770833493</v>
      </c>
    </row>
    <row r="278" spans="9:21" ht="15">
      <c r="I278">
        <v>276</v>
      </c>
      <c r="J278">
        <f t="shared" si="24"/>
        <v>0.00029038146798970383</v>
      </c>
      <c r="K278">
        <f t="shared" si="25"/>
        <v>0.9375267894043214</v>
      </c>
      <c r="L278">
        <f t="shared" si="26"/>
        <v>0.0004170203829796234</v>
      </c>
      <c r="M278">
        <f t="shared" si="27"/>
        <v>0.8991702631990393</v>
      </c>
      <c r="T278">
        <v>276</v>
      </c>
      <c r="U278">
        <f t="shared" si="28"/>
        <v>0.0005807629359794077</v>
      </c>
    </row>
    <row r="279" spans="9:21" ht="15">
      <c r="I279">
        <v>277</v>
      </c>
      <c r="J279">
        <f t="shared" si="24"/>
        <v>0.0002882876039647959</v>
      </c>
      <c r="K279">
        <f t="shared" si="25"/>
        <v>0.9378161221805102</v>
      </c>
      <c r="L279">
        <f t="shared" si="26"/>
        <v>0.00041426478179999016</v>
      </c>
      <c r="M279">
        <f t="shared" si="27"/>
        <v>0.8995859036210441</v>
      </c>
      <c r="T279">
        <v>277</v>
      </c>
      <c r="U279">
        <f t="shared" si="28"/>
        <v>0.0005765752079295918</v>
      </c>
    </row>
    <row r="280" spans="9:21" ht="15">
      <c r="I280">
        <v>278</v>
      </c>
      <c r="J280">
        <f t="shared" si="24"/>
        <v>0.0002862147199792974</v>
      </c>
      <c r="K280">
        <f t="shared" si="25"/>
        <v>0.9381033716055482</v>
      </c>
      <c r="L280">
        <f t="shared" si="26"/>
        <v>0.00041153494594060007</v>
      </c>
      <c r="M280">
        <f t="shared" si="27"/>
        <v>0.899998801351025</v>
      </c>
      <c r="T280">
        <v>278</v>
      </c>
      <c r="U280">
        <f t="shared" si="28"/>
        <v>0.0005724294399585948</v>
      </c>
    </row>
    <row r="281" spans="9:21" ht="15">
      <c r="I281">
        <v>279</v>
      </c>
      <c r="J281">
        <f t="shared" si="24"/>
        <v>0.00028416254398275947</v>
      </c>
      <c r="K281">
        <f t="shared" si="25"/>
        <v>0.9383885585230834</v>
      </c>
      <c r="L281">
        <f t="shared" si="26"/>
        <v>0.0004088305598838373</v>
      </c>
      <c r="M281">
        <f t="shared" si="27"/>
        <v>0.9004089819961394</v>
      </c>
      <c r="T281">
        <v>279</v>
      </c>
      <c r="U281">
        <f t="shared" si="28"/>
        <v>0.0005683250879655189</v>
      </c>
    </row>
    <row r="282" spans="9:21" ht="15">
      <c r="I282">
        <v>280</v>
      </c>
      <c r="J282">
        <f t="shared" si="24"/>
        <v>0.00028213080827701716</v>
      </c>
      <c r="K282">
        <f t="shared" si="25"/>
        <v>0.9386717035068965</v>
      </c>
      <c r="L282">
        <f t="shared" si="26"/>
        <v>0.0004061513129186086</v>
      </c>
      <c r="M282">
        <f t="shared" si="27"/>
        <v>0.9008164708504374</v>
      </c>
      <c r="T282">
        <v>280</v>
      </c>
      <c r="U282">
        <f t="shared" si="28"/>
        <v>0.0005642616165540343</v>
      </c>
    </row>
    <row r="283" spans="9:21" ht="15">
      <c r="I283">
        <v>281</v>
      </c>
      <c r="J283">
        <f t="shared" si="24"/>
        <v>0.00028011924943313426</v>
      </c>
      <c r="K283">
        <f t="shared" si="25"/>
        <v>0.9389528268652116</v>
      </c>
      <c r="L283">
        <f t="shared" si="26"/>
        <v>0.0004034968990524938</v>
      </c>
      <c r="M283">
        <f t="shared" si="27"/>
        <v>0.9012212928996248</v>
      </c>
      <c r="T283">
        <v>281</v>
      </c>
      <c r="U283">
        <f t="shared" si="28"/>
        <v>0.0005602384988662685</v>
      </c>
    </row>
    <row r="284" spans="9:21" ht="15">
      <c r="I284">
        <v>282</v>
      </c>
      <c r="J284">
        <f t="shared" si="24"/>
        <v>0.0002781276082102099</v>
      </c>
      <c r="K284">
        <f t="shared" si="25"/>
        <v>0.9392319486449242</v>
      </c>
      <c r="L284">
        <f t="shared" si="26"/>
        <v>0.00040086701692575963</v>
      </c>
      <c r="M284">
        <f t="shared" si="27"/>
        <v>0.9016234728257383</v>
      </c>
      <c r="T284">
        <v>282</v>
      </c>
      <c r="U284">
        <f t="shared" si="28"/>
        <v>0.0005562552164204199</v>
      </c>
    </row>
    <row r="285" spans="9:21" ht="15">
      <c r="I285">
        <v>283</v>
      </c>
      <c r="J285">
        <f t="shared" si="24"/>
        <v>0.0002761556294759764</v>
      </c>
      <c r="K285">
        <f t="shared" si="25"/>
        <v>0.9395090886357502</v>
      </c>
      <c r="L285">
        <f t="shared" si="26"/>
        <v>0.0003982613697272198</v>
      </c>
      <c r="M285">
        <f t="shared" si="27"/>
        <v>0.9020230350117361</v>
      </c>
      <c r="T285">
        <v>283</v>
      </c>
      <c r="U285">
        <f t="shared" si="28"/>
        <v>0.0005523112589519528</v>
      </c>
    </row>
    <row r="286" spans="9:21" ht="15">
      <c r="I286">
        <v>284</v>
      </c>
      <c r="J286">
        <f t="shared" si="24"/>
        <v>0.0002742030621291404</v>
      </c>
      <c r="K286">
        <f t="shared" si="25"/>
        <v>0.9397842663742948</v>
      </c>
      <c r="L286">
        <f t="shared" si="26"/>
        <v>0.0003956796651118678</v>
      </c>
      <c r="M286">
        <f t="shared" si="27"/>
        <v>0.902420003546005</v>
      </c>
      <c r="T286">
        <v>284</v>
      </c>
      <c r="U286">
        <f t="shared" si="28"/>
        <v>0.0005484061242582808</v>
      </c>
    </row>
    <row r="287" spans="9:21" ht="15">
      <c r="I287">
        <v>285</v>
      </c>
      <c r="J287">
        <f t="shared" si="24"/>
        <v>0.00027226965902344335</v>
      </c>
      <c r="K287">
        <f t="shared" si="25"/>
        <v>0.9400575011480458</v>
      </c>
      <c r="L287">
        <f t="shared" si="26"/>
        <v>0.000393121615120256</v>
      </c>
      <c r="M287">
        <f t="shared" si="27"/>
        <v>0.9028144022267865</v>
      </c>
      <c r="T287">
        <v>285</v>
      </c>
      <c r="U287">
        <f t="shared" si="28"/>
        <v>0.0005445393180468867</v>
      </c>
    </row>
    <row r="288" spans="9:21" ht="15">
      <c r="I288">
        <v>286</v>
      </c>
      <c r="J288">
        <f t="shared" si="24"/>
        <v>0.00027035517689337626</v>
      </c>
      <c r="K288">
        <f t="shared" si="25"/>
        <v>0.9403288119992912</v>
      </c>
      <c r="L288">
        <f t="shared" si="26"/>
        <v>0.0003905869360995816</v>
      </c>
      <c r="M288">
        <f t="shared" si="27"/>
        <v>0.9032062545665223</v>
      </c>
      <c r="T288">
        <v>286</v>
      </c>
      <c r="U288">
        <f t="shared" si="28"/>
        <v>0.0005407103537867525</v>
      </c>
    </row>
    <row r="289" spans="9:21" ht="15">
      <c r="I289">
        <v>287</v>
      </c>
      <c r="J289">
        <f t="shared" si="24"/>
        <v>0.00026845937628152094</v>
      </c>
      <c r="K289">
        <f t="shared" si="25"/>
        <v>0.9405982177289637</v>
      </c>
      <c r="L289">
        <f t="shared" si="26"/>
        <v>0.0003880753486264186</v>
      </c>
      <c r="M289">
        <f t="shared" si="27"/>
        <v>0.9035955837961221</v>
      </c>
      <c r="T289">
        <v>287</v>
      </c>
      <c r="U289">
        <f t="shared" si="28"/>
        <v>0.0005369187525630419</v>
      </c>
    </row>
    <row r="290" spans="9:21" ht="15">
      <c r="I290">
        <v>288</v>
      </c>
      <c r="J290">
        <f t="shared" si="24"/>
        <v>0.00026658202146747755</v>
      </c>
      <c r="K290">
        <f t="shared" si="25"/>
        <v>0.9408657369004128</v>
      </c>
      <c r="L290">
        <f t="shared" si="26"/>
        <v>0.00038558657743108444</v>
      </c>
      <c r="M290">
        <f t="shared" si="27"/>
        <v>0.9039824128691557</v>
      </c>
      <c r="T290">
        <v>288</v>
      </c>
      <c r="U290">
        <f t="shared" si="28"/>
        <v>0.0005331640429349551</v>
      </c>
    </row>
    <row r="291" spans="9:21" ht="15">
      <c r="I291">
        <v>289</v>
      </c>
      <c r="J291">
        <f t="shared" si="24"/>
        <v>0.00026472288039832304</v>
      </c>
      <c r="K291">
        <f t="shared" si="25"/>
        <v>0.9411313878431069</v>
      </c>
      <c r="L291">
        <f t="shared" si="26"/>
        <v>0.00038312035132357313</v>
      </c>
      <c r="M291">
        <f t="shared" si="27"/>
        <v>0.904366764465969</v>
      </c>
      <c r="T291">
        <v>289</v>
      </c>
      <c r="U291">
        <f t="shared" si="28"/>
        <v>0.0005294457607966461</v>
      </c>
    </row>
    <row r="292" spans="9:21" ht="15">
      <c r="I292">
        <v>290</v>
      </c>
      <c r="J292">
        <f t="shared" si="24"/>
        <v>0.00026288172462058794</v>
      </c>
      <c r="K292">
        <f t="shared" si="25"/>
        <v>0.9413951886562673</v>
      </c>
      <c r="L292">
        <f t="shared" si="26"/>
        <v>0.0003806764031210393</v>
      </c>
      <c r="M292">
        <f t="shared" si="27"/>
        <v>0.9047486609977274</v>
      </c>
      <c r="T292">
        <v>290</v>
      </c>
      <c r="U292">
        <f t="shared" si="28"/>
        <v>0.0005257634492411759</v>
      </c>
    </row>
    <row r="293" spans="9:21" ht="15">
      <c r="I293">
        <v>291</v>
      </c>
      <c r="J293">
        <f t="shared" si="24"/>
        <v>0.0002610583292136931</v>
      </c>
      <c r="K293">
        <f t="shared" si="25"/>
        <v>0.9416571572124331</v>
      </c>
      <c r="L293">
        <f t="shared" si="26"/>
        <v>0.00037825446957678486</v>
      </c>
      <c r="M293">
        <f t="shared" si="27"/>
        <v>0.9051281246103876</v>
      </c>
      <c r="T293">
        <v>291</v>
      </c>
      <c r="U293">
        <f t="shared" si="28"/>
        <v>0.0005221166584273862</v>
      </c>
    </row>
    <row r="294" spans="9:21" ht="15">
      <c r="I294">
        <v>292</v>
      </c>
      <c r="J294">
        <f t="shared" si="24"/>
        <v>0.0002592524727248183</v>
      </c>
      <c r="K294">
        <f t="shared" si="25"/>
        <v>0.9419173111609628</v>
      </c>
      <c r="L294">
        <f t="shared" si="26"/>
        <v>0.00037585429131071964</v>
      </c>
      <c r="M294">
        <f t="shared" si="27"/>
        <v>0.9055051771885982</v>
      </c>
      <c r="T294">
        <v>292</v>
      </c>
      <c r="U294">
        <f t="shared" si="28"/>
        <v>0.0005185049454496366</v>
      </c>
    </row>
    <row r="295" spans="9:21" ht="15">
      <c r="I295">
        <v>293</v>
      </c>
      <c r="J295">
        <f t="shared" si="24"/>
        <v>0.0002574639371051656</v>
      </c>
      <c r="K295">
        <f t="shared" si="25"/>
        <v>0.9421756679314688</v>
      </c>
      <c r="L295">
        <f t="shared" si="26"/>
        <v>0.00037347561274124626</v>
      </c>
      <c r="M295">
        <f t="shared" si="27"/>
        <v>0.9058798403595331</v>
      </c>
      <c r="T295">
        <v>293</v>
      </c>
      <c r="U295">
        <f t="shared" si="28"/>
        <v>0.0005149278742103312</v>
      </c>
    </row>
    <row r="296" spans="9:21" ht="15">
      <c r="I296">
        <v>294</v>
      </c>
      <c r="J296">
        <f t="shared" si="24"/>
        <v>0.00025569250764759336</v>
      </c>
      <c r="K296">
        <f t="shared" si="25"/>
        <v>0.9424322447371908</v>
      </c>
      <c r="L296">
        <f t="shared" si="26"/>
        <v>0.00037111818201856546</v>
      </c>
      <c r="M296">
        <f t="shared" si="27"/>
        <v>0.9062521354966555</v>
      </c>
      <c r="T296">
        <v>294</v>
      </c>
      <c r="U296">
        <f t="shared" si="28"/>
        <v>0.0005113850152951867</v>
      </c>
    </row>
    <row r="297" spans="9:21" ht="15">
      <c r="I297">
        <v>295</v>
      </c>
      <c r="J297">
        <f t="shared" si="24"/>
        <v>0.000253937972925563</v>
      </c>
      <c r="K297">
        <f t="shared" si="25"/>
        <v>0.9426870585783067</v>
      </c>
      <c r="L297">
        <f t="shared" si="26"/>
        <v>0.00036878175095932515</v>
      </c>
      <c r="M297">
        <f t="shared" si="27"/>
        <v>0.906622083723418</v>
      </c>
      <c r="T297">
        <v>295</v>
      </c>
      <c r="U297">
        <f t="shared" si="28"/>
        <v>0.000507875945851126</v>
      </c>
    </row>
    <row r="298" spans="9:21" ht="15">
      <c r="I298">
        <v>296</v>
      </c>
      <c r="J298">
        <f t="shared" si="24"/>
        <v>0.0002522001247334039</v>
      </c>
      <c r="K298">
        <f t="shared" si="25"/>
        <v>0.9429401262451833</v>
      </c>
      <c r="L298">
        <f t="shared" si="26"/>
        <v>0.0003664660749826287</v>
      </c>
      <c r="M298">
        <f t="shared" si="27"/>
        <v>0.9069897059168956</v>
      </c>
      <c r="T298">
        <v>296</v>
      </c>
      <c r="U298">
        <f t="shared" si="28"/>
        <v>0.0005044002494668078</v>
      </c>
    </row>
    <row r="299" spans="9:21" ht="15">
      <c r="I299">
        <v>297</v>
      </c>
      <c r="J299">
        <f t="shared" si="24"/>
        <v>0.0002504787580278213</v>
      </c>
      <c r="K299">
        <f t="shared" si="25"/>
        <v>0.9431914643215679</v>
      </c>
      <c r="L299">
        <f t="shared" si="26"/>
        <v>0.00036417091304733373</v>
      </c>
      <c r="M299">
        <f t="shared" si="27"/>
        <v>0.9073550227113584</v>
      </c>
      <c r="T299">
        <v>297</v>
      </c>
      <c r="U299">
        <f t="shared" si="28"/>
        <v>0.0005009575160556426</v>
      </c>
    </row>
    <row r="300" spans="9:21" ht="15">
      <c r="I300">
        <v>298</v>
      </c>
      <c r="J300">
        <f t="shared" si="24"/>
        <v>0.00024877367087065583</v>
      </c>
      <c r="K300">
        <f t="shared" si="25"/>
        <v>0.9434410891877213</v>
      </c>
      <c r="L300">
        <f t="shared" si="26"/>
        <v>0.00036189602759062944</v>
      </c>
      <c r="M300">
        <f t="shared" si="27"/>
        <v>0.9077180545017786</v>
      </c>
      <c r="T300">
        <v>298</v>
      </c>
      <c r="U300">
        <f t="shared" si="28"/>
        <v>0.0004975473417413117</v>
      </c>
    </row>
    <row r="301" spans="9:21" ht="15">
      <c r="I301">
        <v>299</v>
      </c>
      <c r="J301">
        <f t="shared" si="24"/>
        <v>0.0002470846643728365</v>
      </c>
      <c r="K301">
        <f t="shared" si="25"/>
        <v>0.9436890170234957</v>
      </c>
      <c r="L301">
        <f t="shared" si="26"/>
        <v>0.00035964118446785956</v>
      </c>
      <c r="M301">
        <f t="shared" si="27"/>
        <v>0.9080788214472804</v>
      </c>
      <c r="T301">
        <v>299</v>
      </c>
      <c r="U301">
        <f t="shared" si="28"/>
        <v>0.000494169328745673</v>
      </c>
    </row>
    <row r="302" spans="9:21" ht="15">
      <c r="I302">
        <v>300</v>
      </c>
      <c r="J302">
        <f t="shared" si="24"/>
        <v>0.000245411542639518</v>
      </c>
      <c r="K302">
        <f t="shared" si="25"/>
        <v>0.9439352638113557</v>
      </c>
      <c r="L302">
        <f t="shared" si="26"/>
        <v>0.00035740615289355844</v>
      </c>
      <c r="M302">
        <f t="shared" si="27"/>
        <v>0.9084373434745271</v>
      </c>
      <c r="T302">
        <v>300</v>
      </c>
      <c r="U302">
        <f t="shared" si="28"/>
        <v>0.000490823085279036</v>
      </c>
    </row>
    <row r="303" spans="9:21" ht="15">
      <c r="I303">
        <v>301</v>
      </c>
      <c r="J303">
        <f t="shared" si="24"/>
        <v>0.00024375411271636117</v>
      </c>
      <c r="K303">
        <f t="shared" si="25"/>
        <v>0.944179845339346</v>
      </c>
      <c r="L303">
        <f t="shared" si="26"/>
        <v>0.0003551907053836804</v>
      </c>
      <c r="M303">
        <f t="shared" si="27"/>
        <v>0.9087936402810528</v>
      </c>
      <c r="T303">
        <v>301</v>
      </c>
      <c r="U303">
        <f t="shared" si="28"/>
        <v>0.00048750822543272234</v>
      </c>
    </row>
    <row r="304" spans="9:21" ht="15">
      <c r="I304">
        <v>302</v>
      </c>
      <c r="J304">
        <f t="shared" si="24"/>
        <v>0.00024211218453693126</v>
      </c>
      <c r="K304">
        <f t="shared" si="25"/>
        <v>0.9444227772040049</v>
      </c>
      <c r="L304">
        <f t="shared" si="26"/>
        <v>0.00035299461769898124</v>
      </c>
      <c r="M304">
        <f t="shared" si="27"/>
        <v>0.9091477313385341</v>
      </c>
      <c r="T304">
        <v>302</v>
      </c>
      <c r="U304">
        <f t="shared" si="28"/>
        <v>0.0004842243690738625</v>
      </c>
    </row>
    <row r="305" spans="9:21" ht="15">
      <c r="I305">
        <v>303</v>
      </c>
      <c r="J305">
        <f t="shared" si="24"/>
        <v>0.0002404855708712005</v>
      </c>
      <c r="K305">
        <f t="shared" si="25"/>
        <v>0.9446640748132268</v>
      </c>
      <c r="L305">
        <f t="shared" si="26"/>
        <v>0.00035081766878954145</v>
      </c>
      <c r="M305">
        <f t="shared" si="27"/>
        <v>0.9094996358960077</v>
      </c>
      <c r="T305">
        <v>303</v>
      </c>
      <c r="U305">
        <f t="shared" si="28"/>
        <v>0.000480971141742401</v>
      </c>
    </row>
    <row r="306" spans="9:21" ht="15">
      <c r="I306">
        <v>304</v>
      </c>
      <c r="J306">
        <f t="shared" si="24"/>
        <v>0.0002388740872751036</v>
      </c>
      <c r="K306">
        <f t="shared" si="25"/>
        <v>0.9449037533890734</v>
      </c>
      <c r="L306">
        <f t="shared" si="26"/>
        <v>0.00034865964074039073</v>
      </c>
      <c r="M306">
        <f t="shared" si="27"/>
        <v>0.9098493729830324</v>
      </c>
      <c r="T306">
        <v>304</v>
      </c>
      <c r="U306">
        <f t="shared" si="28"/>
        <v>0.0004777481745502072</v>
      </c>
    </row>
    <row r="307" spans="9:21" ht="15">
      <c r="I307">
        <v>305</v>
      </c>
      <c r="J307">
        <f t="shared" si="24"/>
        <v>0.00023727755204115125</v>
      </c>
      <c r="K307">
        <f t="shared" si="25"/>
        <v>0.9451418279705346</v>
      </c>
      <c r="L307">
        <f t="shared" si="26"/>
        <v>0.00034652031871822093</v>
      </c>
      <c r="M307">
        <f t="shared" si="27"/>
        <v>0.9101969614127972</v>
      </c>
      <c r="T307">
        <v>305</v>
      </c>
      <c r="U307">
        <f t="shared" si="28"/>
        <v>0.0004745551040823025</v>
      </c>
    </row>
    <row r="308" spans="9:21" ht="15">
      <c r="I308">
        <v>306</v>
      </c>
      <c r="J308">
        <f t="shared" si="24"/>
        <v>0.00023569578615004603</v>
      </c>
      <c r="K308">
        <f t="shared" si="25"/>
        <v>0.9453783134162407</v>
      </c>
      <c r="L308">
        <f t="shared" si="26"/>
        <v>0.0003443994909191507</v>
      </c>
      <c r="M308">
        <f t="shared" si="27"/>
        <v>0.9105424197851768</v>
      </c>
      <c r="T308">
        <v>306</v>
      </c>
      <c r="U308">
        <f t="shared" si="28"/>
        <v>0.00047139157230009207</v>
      </c>
    </row>
    <row r="309" spans="9:21" ht="15">
      <c r="I309">
        <v>307</v>
      </c>
      <c r="J309">
        <f t="shared" si="24"/>
        <v>0.00023412861322330715</v>
      </c>
      <c r="K309">
        <f t="shared" si="25"/>
        <v>0.9456132244071273</v>
      </c>
      <c r="L309">
        <f t="shared" si="26"/>
        <v>0.0003422969485175266</v>
      </c>
      <c r="M309">
        <f t="shared" si="27"/>
        <v>0.9108857664897354</v>
      </c>
      <c r="T309">
        <v>307</v>
      </c>
      <c r="U309">
        <f t="shared" si="28"/>
        <v>0.0004682572264466143</v>
      </c>
    </row>
    <row r="310" spans="9:21" ht="15">
      <c r="I310">
        <v>308</v>
      </c>
      <c r="J310">
        <f t="shared" si="24"/>
        <v>0.00023257585947685538</v>
      </c>
      <c r="K310">
        <f t="shared" si="25"/>
        <v>0.9458465754490524</v>
      </c>
      <c r="L310">
        <f t="shared" si="26"/>
        <v>0.00034021248561573637</v>
      </c>
      <c r="M310">
        <f t="shared" si="27"/>
        <v>0.9112270197086797</v>
      </c>
      <c r="T310">
        <v>308</v>
      </c>
      <c r="U310">
        <f t="shared" si="28"/>
        <v>0.00046515171895371077</v>
      </c>
    </row>
    <row r="311" spans="9:21" ht="15">
      <c r="I311">
        <v>309</v>
      </c>
      <c r="J311">
        <f t="shared" si="24"/>
        <v>0.000231037353675549</v>
      </c>
      <c r="K311">
        <f t="shared" si="25"/>
        <v>0.9460783808753682</v>
      </c>
      <c r="L311">
        <f t="shared" si="26"/>
        <v>0.0003381458991950059</v>
      </c>
      <c r="M311">
        <f t="shared" si="27"/>
        <v>0.9115661974197625</v>
      </c>
      <c r="T311">
        <v>309</v>
      </c>
      <c r="U311">
        <f t="shared" si="28"/>
        <v>0.000462074707351098</v>
      </c>
    </row>
    <row r="312" spans="9:21" ht="15">
      <c r="I312">
        <v>310</v>
      </c>
      <c r="J312">
        <f t="shared" si="24"/>
        <v>0.00022951292708865118</v>
      </c>
      <c r="K312">
        <f t="shared" si="25"/>
        <v>0.9463086548494476</v>
      </c>
      <c r="L312">
        <f t="shared" si="26"/>
        <v>0.00033609698906716674</v>
      </c>
      <c r="M312">
        <f t="shared" si="27"/>
        <v>0.9119033173991365</v>
      </c>
      <c r="T312">
        <v>310</v>
      </c>
      <c r="U312">
        <f t="shared" si="28"/>
        <v>0.00045902585417730235</v>
      </c>
    </row>
    <row r="313" spans="9:21" ht="15">
      <c r="I313">
        <v>311</v>
      </c>
      <c r="J313">
        <f t="shared" si="24"/>
        <v>0.0002280024134461913</v>
      </c>
      <c r="K313">
        <f t="shared" si="25"/>
        <v>0.9465374113671667</v>
      </c>
      <c r="L313">
        <f t="shared" si="26"/>
        <v>0.0003340655578273569</v>
      </c>
      <c r="M313">
        <f t="shared" si="27"/>
        <v>0.9122383972241623</v>
      </c>
      <c r="T313">
        <v>311</v>
      </c>
      <c r="U313">
        <f t="shared" si="28"/>
        <v>0.0004560048268923826</v>
      </c>
    </row>
    <row r="314" spans="9:21" ht="15">
      <c r="I314">
        <v>312</v>
      </c>
      <c r="J314">
        <f t="shared" si="24"/>
        <v>0.00022650564889621934</v>
      </c>
      <c r="K314">
        <f t="shared" si="25"/>
        <v>0.9467646642593445</v>
      </c>
      <c r="L314">
        <f t="shared" si="26"/>
        <v>0.0003320514108076584</v>
      </c>
      <c r="M314">
        <f t="shared" si="27"/>
        <v>0.912571454276168</v>
      </c>
      <c r="T314">
        <v>312</v>
      </c>
      <c r="U314">
        <f t="shared" si="28"/>
        <v>0.0004530112977924387</v>
      </c>
    </row>
    <row r="315" spans="9:21" ht="15">
      <c r="I315">
        <v>313</v>
      </c>
      <c r="J315">
        <f t="shared" si="24"/>
        <v>0.0002250224719629178</v>
      </c>
      <c r="K315">
        <f t="shared" si="25"/>
        <v>0.9469904271941388</v>
      </c>
      <c r="L315">
        <f t="shared" si="26"/>
        <v>0.0003300543560316237</v>
      </c>
      <c r="M315">
        <f t="shared" si="27"/>
        <v>0.9129025057431628</v>
      </c>
      <c r="T315">
        <v>313</v>
      </c>
      <c r="U315">
        <f t="shared" si="28"/>
        <v>0.0004500449439258356</v>
      </c>
    </row>
    <row r="316" spans="9:21" ht="15">
      <c r="I316">
        <v>314</v>
      </c>
      <c r="J316">
        <f t="shared" si="24"/>
        <v>0.0002235527235055598</v>
      </c>
      <c r="K316">
        <f t="shared" si="25"/>
        <v>0.9472147136794034</v>
      </c>
      <c r="L316">
        <f t="shared" si="26"/>
        <v>0.000328074204169692</v>
      </c>
      <c r="M316">
        <f t="shared" si="27"/>
        <v>0.913231568622507</v>
      </c>
      <c r="T316">
        <v>314</v>
      </c>
      <c r="U316">
        <f t="shared" si="28"/>
        <v>0.0004471054470111196</v>
      </c>
    </row>
    <row r="317" spans="9:21" ht="15">
      <c r="I317">
        <v>315</v>
      </c>
      <c r="J317">
        <f t="shared" si="24"/>
        <v>0.00022209624667828893</v>
      </c>
      <c r="K317">
        <f t="shared" si="25"/>
        <v>0.9474375370650016</v>
      </c>
      <c r="L317">
        <f t="shared" si="26"/>
        <v>0.0003261107684954645</v>
      </c>
      <c r="M317">
        <f t="shared" si="27"/>
        <v>0.9135586597235363</v>
      </c>
      <c r="T317">
        <v>315</v>
      </c>
      <c r="U317">
        <f t="shared" si="28"/>
        <v>0.00044419249335657786</v>
      </c>
    </row>
    <row r="318" spans="9:21" ht="15">
      <c r="I318">
        <v>316</v>
      </c>
      <c r="J318">
        <f t="shared" si="24"/>
        <v>0.00022065288689070628</v>
      </c>
      <c r="K318">
        <f t="shared" si="25"/>
        <v>0.9476589105450819</v>
      </c>
      <c r="L318">
        <f t="shared" si="26"/>
        <v>0.0003241638648428223</v>
      </c>
      <c r="M318">
        <f t="shared" si="27"/>
        <v>0.9138837956701439</v>
      </c>
      <c r="T318">
        <v>316</v>
      </c>
      <c r="U318">
        <f t="shared" si="28"/>
        <v>0.00044130577378141255</v>
      </c>
    </row>
    <row r="319" spans="9:21" ht="15">
      <c r="I319">
        <v>317</v>
      </c>
      <c r="J319">
        <f t="shared" si="24"/>
        <v>0.00021922249176924152</v>
      </c>
      <c r="K319">
        <f t="shared" si="25"/>
        <v>0.9478788471603141</v>
      </c>
      <c r="L319">
        <f t="shared" si="26"/>
        <v>0.00032223331156387307</v>
      </c>
      <c r="M319">
        <f t="shared" si="27"/>
        <v>0.9142069929033191</v>
      </c>
      <c r="T319">
        <v>317</v>
      </c>
      <c r="U319">
        <f t="shared" si="28"/>
        <v>0.00043844498353848304</v>
      </c>
    </row>
    <row r="320" spans="9:21" ht="15">
      <c r="I320">
        <v>318</v>
      </c>
      <c r="J320">
        <f t="shared" si="24"/>
        <v>0.00021780491111929526</v>
      </c>
      <c r="K320">
        <f t="shared" si="25"/>
        <v>0.948097359800087</v>
      </c>
      <c r="L320">
        <f t="shared" si="26"/>
        <v>0.0003203189294876932</v>
      </c>
      <c r="M320">
        <f t="shared" si="27"/>
        <v>0.9145282676836455</v>
      </c>
      <c r="T320">
        <v>318</v>
      </c>
      <c r="U320">
        <f t="shared" si="28"/>
        <v>0.0004356098222385905</v>
      </c>
    </row>
    <row r="321" spans="9:21" ht="15">
      <c r="I321">
        <v>319</v>
      </c>
      <c r="J321">
        <f t="shared" si="24"/>
        <v>0.00021639999688813035</v>
      </c>
      <c r="K321">
        <f t="shared" si="25"/>
        <v>0.9483144612046689</v>
      </c>
      <c r="L321">
        <f t="shared" si="26"/>
        <v>0.0003184205418798789</v>
      </c>
      <c r="M321">
        <f t="shared" si="27"/>
        <v>0.9148476360937572</v>
      </c>
      <c r="T321">
        <v>319</v>
      </c>
      <c r="U321">
        <f t="shared" si="28"/>
        <v>0.0004327999937762607</v>
      </c>
    </row>
    <row r="322" spans="9:21" ht="15">
      <c r="I322">
        <v>320</v>
      </c>
      <c r="J322">
        <f t="shared" si="24"/>
        <v>0.0002150076031285012</v>
      </c>
      <c r="K322">
        <f t="shared" si="25"/>
        <v>0.9485301639673309</v>
      </c>
      <c r="L322">
        <f t="shared" si="26"/>
        <v>0.00031653797440284225</v>
      </c>
      <c r="M322">
        <f t="shared" si="27"/>
        <v>0.915165114040756</v>
      </c>
      <c r="T322">
        <v>320</v>
      </c>
      <c r="U322">
        <f t="shared" si="28"/>
        <v>0.0004300152062570024</v>
      </c>
    </row>
    <row r="323" spans="9:21" ht="15">
      <c r="I323">
        <v>321</v>
      </c>
      <c r="J323">
        <f t="shared" si="24"/>
        <v>0.00021362758596299474</v>
      </c>
      <c r="K323">
        <f t="shared" si="25"/>
        <v>0.9487444805364347</v>
      </c>
      <c r="L323">
        <f t="shared" si="26"/>
        <v>0.00031467105507688515</v>
      </c>
      <c r="M323">
        <f t="shared" si="27"/>
        <v>0.9154807172585875</v>
      </c>
      <c r="T323">
        <v>321</v>
      </c>
      <c r="U323">
        <f t="shared" si="28"/>
        <v>0.0004272551719259895</v>
      </c>
    </row>
    <row r="324" spans="9:21" ht="15">
      <c r="I324">
        <v>322</v>
      </c>
      <c r="J324">
        <f aca="true" t="shared" si="29" ref="J324:J387">_xlfn.LOGNORM.DIST(I324,$E$2,$F$2,FALSE)</f>
        <v>0.0002122598035490799</v>
      </c>
      <c r="K324">
        <f aca="true" t="shared" si="30" ref="K324:K387">_xlfn.LOGNORM.DIST(I324,$E$2,$F$2,TRUE)</f>
        <v>0.9489574232174852</v>
      </c>
      <c r="L324">
        <f aca="true" t="shared" si="31" ref="L324:L387">_xlfn.LOGNORM.DIST(I324,$H$2,$F$2,FALSE)</f>
        <v>0.0003128196142419987</v>
      </c>
      <c r="M324">
        <f aca="true" t="shared" si="32" ref="M324:M387">_xlfn.LOGNORM.DIST(I324,$H$2,$F$2,TRUE)</f>
        <v>0.9157944613103814</v>
      </c>
      <c r="T324">
        <v>322</v>
      </c>
      <c r="U324">
        <f aca="true" t="shared" si="33" ref="U324:U387">2*J324</f>
        <v>0.0004245196070981598</v>
      </c>
    </row>
    <row r="325" spans="9:21" ht="15">
      <c r="I325">
        <v>323</v>
      </c>
      <c r="J325">
        <f t="shared" si="29"/>
        <v>0.00021090411604483708</v>
      </c>
      <c r="K325">
        <f t="shared" si="30"/>
        <v>0.9491690041751476</v>
      </c>
      <c r="L325">
        <f t="shared" si="31"/>
        <v>0.00031098348452038863</v>
      </c>
      <c r="M325">
        <f t="shared" si="32"/>
        <v>0.916106361590751</v>
      </c>
      <c r="T325">
        <v>323</v>
      </c>
      <c r="U325">
        <f t="shared" si="33"/>
        <v>0.00042180823208967416</v>
      </c>
    </row>
    <row r="326" spans="9:21" ht="15">
      <c r="I326">
        <v>324</v>
      </c>
      <c r="J326">
        <f t="shared" si="29"/>
        <v>0.00020956038557536205</v>
      </c>
      <c r="K326">
        <f t="shared" si="30"/>
        <v>0.9493792354352316</v>
      </c>
      <c r="L326">
        <f t="shared" si="31"/>
        <v>0.0003091625007797057</v>
      </c>
      <c r="M326">
        <f t="shared" si="32"/>
        <v>0.9164164333280579</v>
      </c>
      <c r="T326">
        <v>324</v>
      </c>
      <c r="U326">
        <f t="shared" si="33"/>
        <v>0.0004191207711507241</v>
      </c>
    </row>
    <row r="327" spans="9:21" ht="15">
      <c r="I327">
        <v>325</v>
      </c>
      <c r="J327">
        <f t="shared" si="29"/>
        <v>0.00020822847619982295</v>
      </c>
      <c r="K327">
        <f t="shared" si="30"/>
        <v>0.9495881288866418</v>
      </c>
      <c r="L327">
        <f t="shared" si="31"/>
        <v>0.0003073565000969677</v>
      </c>
      <c r="M327">
        <f t="shared" si="32"/>
        <v>0.9167246915866389</v>
      </c>
      <c r="T327">
        <v>325</v>
      </c>
      <c r="U327">
        <f t="shared" si="33"/>
        <v>0.0004164569523996459</v>
      </c>
    </row>
    <row r="328" spans="9:21" ht="15">
      <c r="I328">
        <v>326</v>
      </c>
      <c r="J328">
        <f t="shared" si="29"/>
        <v>0.00020690825387916092</v>
      </c>
      <c r="K328">
        <f t="shared" si="30"/>
        <v>0.9497956962832954</v>
      </c>
      <c r="L328">
        <f t="shared" si="31"/>
        <v>0.0003055653217231627</v>
      </c>
      <c r="M328">
        <f t="shared" si="32"/>
        <v>0.9170311512689977</v>
      </c>
      <c r="T328">
        <v>326</v>
      </c>
      <c r="U328">
        <f t="shared" si="33"/>
        <v>0.00041381650775832184</v>
      </c>
    </row>
    <row r="329" spans="9:21" ht="15">
      <c r="I329">
        <v>327</v>
      </c>
      <c r="J329">
        <f t="shared" si="29"/>
        <v>0.0002055995864444139</v>
      </c>
      <c r="K329">
        <f t="shared" si="30"/>
        <v>0.9500019492460083</v>
      </c>
      <c r="L329">
        <f t="shared" si="31"/>
        <v>0.0003037888070485056</v>
      </c>
      <c r="M329">
        <f t="shared" si="32"/>
        <v>0.9173358271179616</v>
      </c>
      <c r="T329">
        <v>327</v>
      </c>
      <c r="U329">
        <f t="shared" si="33"/>
        <v>0.0004111991728888278</v>
      </c>
    </row>
    <row r="330" spans="9:21" ht="15">
      <c r="I330">
        <v>328</v>
      </c>
      <c r="J330">
        <f t="shared" si="29"/>
        <v>0.00020430234356565564</v>
      </c>
      <c r="K330">
        <f t="shared" si="30"/>
        <v>0.9502068992643495</v>
      </c>
      <c r="L330">
        <f t="shared" si="31"/>
        <v>0.0003020267995683497</v>
      </c>
      <c r="M330">
        <f t="shared" si="32"/>
        <v>0.9176387337188032</v>
      </c>
      <c r="T330">
        <v>328</v>
      </c>
      <c r="U330">
        <f t="shared" si="33"/>
        <v>0.0004086046871313113</v>
      </c>
    </row>
    <row r="331" spans="9:21" ht="15">
      <c r="I331">
        <v>329</v>
      </c>
      <c r="J331">
        <f t="shared" si="29"/>
        <v>0.00020301639672153446</v>
      </c>
      <c r="K331">
        <f t="shared" si="30"/>
        <v>0.9504105576984647</v>
      </c>
      <c r="L331">
        <f t="shared" si="31"/>
        <v>0.00030027914484972773</v>
      </c>
      <c r="M331">
        <f t="shared" si="32"/>
        <v>0.9179398855013294</v>
      </c>
      <c r="T331">
        <v>329</v>
      </c>
      <c r="U331">
        <f t="shared" si="33"/>
        <v>0.0004060327934430689</v>
      </c>
    </row>
    <row r="332" spans="9:21" ht="15">
      <c r="I332">
        <v>330</v>
      </c>
      <c r="J332">
        <f t="shared" si="29"/>
        <v>0.00020174161916939514</v>
      </c>
      <c r="K332">
        <f t="shared" si="30"/>
        <v>0.9506129357808705</v>
      </c>
      <c r="L332">
        <f t="shared" si="31"/>
        <v>0.00029854569049851513</v>
      </c>
      <c r="M332">
        <f t="shared" si="32"/>
        <v>0.9182392967419362</v>
      </c>
      <c r="T332">
        <v>330</v>
      </c>
      <c r="U332">
        <f t="shared" si="33"/>
        <v>0.00040348323833879027</v>
      </c>
    </row>
    <row r="333" spans="9:21" ht="15">
      <c r="I333">
        <v>331</v>
      </c>
      <c r="J333">
        <f t="shared" si="29"/>
        <v>0.00020047788591597842</v>
      </c>
      <c r="K333">
        <f t="shared" si="30"/>
        <v>0.9508140446182174</v>
      </c>
      <c r="L333">
        <f t="shared" si="31"/>
        <v>0.0002968262861272023</v>
      </c>
      <c r="M333">
        <f t="shared" si="32"/>
        <v>0.9185369815656312</v>
      </c>
      <c r="T333">
        <v>331</v>
      </c>
      <c r="U333">
        <f t="shared" si="33"/>
        <v>0.00040095577183195684</v>
      </c>
    </row>
    <row r="334" spans="9:21" ht="15">
      <c r="I334">
        <v>332</v>
      </c>
      <c r="J334">
        <f t="shared" si="29"/>
        <v>0.00019922507368867962</v>
      </c>
      <c r="K334">
        <f t="shared" si="30"/>
        <v>0.9510138951930257</v>
      </c>
      <c r="L334">
        <f t="shared" si="31"/>
        <v>0.0002951207833232587</v>
      </c>
      <c r="M334">
        <f t="shared" si="32"/>
        <v>0.9188329539480247</v>
      </c>
      <c r="T334">
        <v>332</v>
      </c>
      <c r="U334">
        <f t="shared" si="33"/>
        <v>0.00039845014737735924</v>
      </c>
    </row>
    <row r="335" spans="9:21" ht="15">
      <c r="I335">
        <v>333</v>
      </c>
      <c r="J335">
        <f t="shared" si="29"/>
        <v>0.00019798306090735202</v>
      </c>
      <c r="K335">
        <f t="shared" si="30"/>
        <v>0.9512124983653916</v>
      </c>
      <c r="L335">
        <f t="shared" si="31"/>
        <v>0.0002934290356180779</v>
      </c>
      <c r="M335">
        <f t="shared" si="32"/>
        <v>0.9191272277172894</v>
      </c>
      <c r="T335">
        <v>333</v>
      </c>
      <c r="U335">
        <f t="shared" si="33"/>
        <v>0.00039596612181470403</v>
      </c>
    </row>
    <row r="336" spans="9:21" ht="15">
      <c r="I336">
        <v>334</v>
      </c>
      <c r="J336">
        <f t="shared" si="29"/>
        <v>0.00019675172765665322</v>
      </c>
      <c r="K336">
        <f t="shared" si="30"/>
        <v>0.9514098648746657</v>
      </c>
      <c r="L336">
        <f t="shared" si="31"/>
        <v>0.00029175089845649585</v>
      </c>
      <c r="M336">
        <f t="shared" si="32"/>
        <v>0.919419816556088</v>
      </c>
      <c r="T336">
        <v>334</v>
      </c>
      <c r="U336">
        <f t="shared" si="33"/>
        <v>0.00039350345531330644</v>
      </c>
    </row>
    <row r="337" spans="9:21" ht="15">
      <c r="I337">
        <v>335</v>
      </c>
      <c r="J337">
        <f t="shared" si="29"/>
        <v>0.00019553095565891235</v>
      </c>
      <c r="K337">
        <f t="shared" si="30"/>
        <v>0.9516060053411046</v>
      </c>
      <c r="L337">
        <f t="shared" si="31"/>
        <v>0.0002900862291668655</v>
      </c>
      <c r="M337">
        <f t="shared" si="32"/>
        <v>0.9197107340034724</v>
      </c>
      <c r="T337">
        <v>335</v>
      </c>
      <c r="U337">
        <f t="shared" si="33"/>
        <v>0.0003910619113178247</v>
      </c>
    </row>
    <row r="338" spans="9:21" ht="15">
      <c r="I338">
        <v>336</v>
      </c>
      <c r="J338">
        <f t="shared" si="29"/>
        <v>0.00019432062824751052</v>
      </c>
      <c r="K338">
        <f t="shared" si="30"/>
        <v>0.9518009302674947</v>
      </c>
      <c r="L338">
        <f t="shared" si="31"/>
        <v>0.0002884348869316773</v>
      </c>
      <c r="M338">
        <f t="shared" si="32"/>
        <v>0.9199999934567528</v>
      </c>
      <c r="T338">
        <v>336</v>
      </c>
      <c r="U338">
        <f t="shared" si="33"/>
        <v>0.00038864125649502103</v>
      </c>
    </row>
    <row r="339" spans="9:21" ht="15">
      <c r="I339">
        <v>337</v>
      </c>
      <c r="J339">
        <f t="shared" si="29"/>
        <v>0.00019312063034076574</v>
      </c>
      <c r="K339">
        <f t="shared" si="30"/>
        <v>0.9519946500407506</v>
      </c>
      <c r="L339">
        <f t="shared" si="31"/>
        <v>0.0002867967327587113</v>
      </c>
      <c r="M339">
        <f t="shared" si="32"/>
        <v>0.9202876081733365</v>
      </c>
      <c r="T339">
        <v>337</v>
      </c>
      <c r="U339">
        <f t="shared" si="33"/>
        <v>0.0003862412606815315</v>
      </c>
    </row>
    <row r="340" spans="9:21" ht="15">
      <c r="I340">
        <v>338</v>
      </c>
      <c r="J340">
        <f t="shared" si="29"/>
        <v>0.0001919308484163113</v>
      </c>
      <c r="K340">
        <f t="shared" si="30"/>
        <v>0.9521871749334866</v>
      </c>
      <c r="L340">
        <f t="shared" si="31"/>
        <v>0.0002851716294527171</v>
      </c>
      <c r="M340">
        <f t="shared" si="32"/>
        <v>0.9205735912725396</v>
      </c>
      <c r="T340">
        <v>338</v>
      </c>
      <c r="U340">
        <f t="shared" si="33"/>
        <v>0.0003838616968326226</v>
      </c>
    </row>
    <row r="341" spans="9:21" ht="15">
      <c r="I341">
        <v>339</v>
      </c>
      <c r="J341">
        <f t="shared" si="29"/>
        <v>0.00019075117048594938</v>
      </c>
      <c r="K341">
        <f t="shared" si="30"/>
        <v>0.9523785151055644</v>
      </c>
      <c r="L341">
        <f t="shared" si="31"/>
        <v>0.000283559441587608</v>
      </c>
      <c r="M341">
        <f t="shared" si="32"/>
        <v>0.9208579557373695</v>
      </c>
      <c r="T341">
        <v>339</v>
      </c>
      <c r="U341">
        <f t="shared" si="33"/>
        <v>0.00038150234097189875</v>
      </c>
    </row>
    <row r="342" spans="9:21" ht="15">
      <c r="I342">
        <v>340</v>
      </c>
      <c r="J342">
        <f t="shared" si="29"/>
        <v>0.00018958148607098015</v>
      </c>
      <c r="K342">
        <f t="shared" si="30"/>
        <v>0.9525686806056138</v>
      </c>
      <c r="L342">
        <f t="shared" si="31"/>
        <v>0.0002819600354791481</v>
      </c>
      <c r="M342">
        <f t="shared" si="32"/>
        <v>0.9211407144162813</v>
      </c>
      <c r="T342">
        <v>340</v>
      </c>
      <c r="U342">
        <f t="shared" si="33"/>
        <v>0.0003791629721419603</v>
      </c>
    </row>
    <row r="343" spans="9:21" ht="15">
      <c r="I343">
        <v>341</v>
      </c>
      <c r="J343">
        <f t="shared" si="29"/>
        <v>0.00018842168617799122</v>
      </c>
      <c r="K343">
        <f t="shared" si="30"/>
        <v>0.9527576813725308</v>
      </c>
      <c r="L343">
        <f t="shared" si="31"/>
        <v>0.0002803732791581431</v>
      </c>
      <c r="M343">
        <f t="shared" si="32"/>
        <v>0.9214218800249049</v>
      </c>
      <c r="T343">
        <v>341</v>
      </c>
      <c r="U343">
        <f t="shared" si="33"/>
        <v>0.00037684337235598244</v>
      </c>
    </row>
    <row r="344" spans="9:21" ht="15">
      <c r="I344">
        <v>342</v>
      </c>
      <c r="J344">
        <f t="shared" si="29"/>
        <v>0.00018727166327509853</v>
      </c>
      <c r="K344">
        <f t="shared" si="30"/>
        <v>0.9529455272369505</v>
      </c>
      <c r="L344">
        <f t="shared" si="31"/>
        <v>0.00027879904234410005</v>
      </c>
      <c r="M344">
        <f t="shared" si="32"/>
        <v>0.9217014651477481</v>
      </c>
      <c r="T344">
        <v>342</v>
      </c>
      <c r="U344">
        <f t="shared" si="33"/>
        <v>0.00037454332655019706</v>
      </c>
    </row>
    <row r="345" spans="9:21" ht="15">
      <c r="I345">
        <v>343</v>
      </c>
      <c r="J345">
        <f t="shared" si="29"/>
        <v>0.00018613131126862163</v>
      </c>
      <c r="K345">
        <f t="shared" si="30"/>
        <v>0.9531322279226974</v>
      </c>
      <c r="L345">
        <f t="shared" si="31"/>
        <v>0.00027723719641937073</v>
      </c>
      <c r="M345">
        <f t="shared" si="32"/>
        <v>0.9219794822398714</v>
      </c>
      <c r="T345">
        <v>343</v>
      </c>
      <c r="U345">
        <f t="shared" si="33"/>
        <v>0.00037226262253724327</v>
      </c>
    </row>
    <row r="346" spans="9:21" ht="15">
      <c r="I346">
        <v>344</v>
      </c>
      <c r="J346">
        <f t="shared" si="29"/>
        <v>0.0001850005254802049</v>
      </c>
      <c r="K346">
        <f t="shared" si="30"/>
        <v>0.9533177930482116</v>
      </c>
      <c r="L346">
        <f t="shared" si="31"/>
        <v>0.00027568761440375123</v>
      </c>
      <c r="M346">
        <f t="shared" si="32"/>
        <v>0.9222559436285386</v>
      </c>
      <c r="T346">
        <v>344</v>
      </c>
      <c r="U346">
        <f t="shared" si="33"/>
        <v>0.0003700010509604098</v>
      </c>
    </row>
    <row r="347" spans="9:21" ht="15">
      <c r="I347">
        <v>345</v>
      </c>
      <c r="J347">
        <f t="shared" si="29"/>
        <v>0.0001838792026243486</v>
      </c>
      <c r="K347">
        <f t="shared" si="30"/>
        <v>0.9535022321279534</v>
      </c>
      <c r="L347">
        <f t="shared" si="31"/>
        <v>0.0002741501709295297</v>
      </c>
      <c r="M347">
        <f t="shared" si="32"/>
        <v>0.9225308615148418</v>
      </c>
      <c r="T347">
        <v>345</v>
      </c>
      <c r="U347">
        <f t="shared" si="33"/>
        <v>0.0003677584052486972</v>
      </c>
    </row>
    <row r="348" spans="9:21" ht="15">
      <c r="I348">
        <v>346</v>
      </c>
      <c r="J348">
        <f t="shared" si="29"/>
        <v>0.0001827672407863599</v>
      </c>
      <c r="K348">
        <f t="shared" si="30"/>
        <v>0.9536855545737847</v>
      </c>
      <c r="L348">
        <f t="shared" si="31"/>
        <v>0.0002726247422169861</v>
      </c>
      <c r="M348">
        <f t="shared" si="32"/>
        <v>0.9228042479753009</v>
      </c>
      <c r="T348">
        <v>346</v>
      </c>
      <c r="U348">
        <f t="shared" si="33"/>
        <v>0.0003655344815727198</v>
      </c>
    </row>
    <row r="349" spans="9:21" ht="15">
      <c r="I349">
        <v>347</v>
      </c>
      <c r="J349">
        <f t="shared" si="29"/>
        <v>0.00018166453940070872</v>
      </c>
      <c r="K349">
        <f t="shared" si="30"/>
        <v>0.9538677696963289</v>
      </c>
      <c r="L349">
        <f t="shared" si="31"/>
        <v>0.00027111120605032224</v>
      </c>
      <c r="M349">
        <f t="shared" si="32"/>
        <v>0.9230761149634406</v>
      </c>
      <c r="T349">
        <v>347</v>
      </c>
      <c r="U349">
        <f t="shared" si="33"/>
        <v>0.00036332907880141745</v>
      </c>
    </row>
    <row r="350" spans="9:21" ht="15">
      <c r="I350">
        <v>348</v>
      </c>
      <c r="J350">
        <f t="shared" si="29"/>
        <v>0.0001805709992297794</v>
      </c>
      <c r="K350">
        <f t="shared" si="30"/>
        <v>0.9540488867063097</v>
      </c>
      <c r="L350">
        <f t="shared" si="31"/>
        <v>0.00026960944175401566</v>
      </c>
      <c r="M350">
        <f t="shared" si="32"/>
        <v>0.9233464743113414</v>
      </c>
      <c r="T350">
        <v>348</v>
      </c>
      <c r="U350">
        <f t="shared" si="33"/>
        <v>0.0003611419984595588</v>
      </c>
    </row>
    <row r="351" spans="9:21" ht="15">
      <c r="I351">
        <v>349</v>
      </c>
      <c r="J351">
        <f t="shared" si="29"/>
        <v>0.000179486522343013</v>
      </c>
      <c r="K351">
        <f t="shared" si="30"/>
        <v>0.9542289147158688</v>
      </c>
      <c r="L351">
        <f t="shared" si="31"/>
        <v>0.00026811933016959185</v>
      </c>
      <c r="M351">
        <f t="shared" si="32"/>
        <v>0.9236153377311692</v>
      </c>
      <c r="T351">
        <v>349</v>
      </c>
      <c r="U351">
        <f t="shared" si="33"/>
        <v>0.000358973044686026</v>
      </c>
    </row>
    <row r="352" spans="9:21" ht="15">
      <c r="I352">
        <v>350</v>
      </c>
      <c r="J352">
        <f t="shared" si="29"/>
        <v>0.0001784110120964282</v>
      </c>
      <c r="K352">
        <f t="shared" si="30"/>
        <v>0.9544078627398618</v>
      </c>
      <c r="L352">
        <f t="shared" si="31"/>
        <v>0.00026664075363280813</v>
      </c>
      <c r="M352">
        <f t="shared" si="32"/>
        <v>0.9238827168166801</v>
      </c>
      <c r="T352">
        <v>350</v>
      </c>
      <c r="U352">
        <f t="shared" si="33"/>
        <v>0.0003568220241928564</v>
      </c>
    </row>
    <row r="353" spans="9:21" ht="15">
      <c r="I353">
        <v>351</v>
      </c>
      <c r="J353">
        <f t="shared" si="29"/>
        <v>0.00017734437311251329</v>
      </c>
      <c r="K353">
        <f t="shared" si="30"/>
        <v>0.9545857396971353</v>
      </c>
      <c r="L353">
        <f t="shared" si="31"/>
        <v>0.00026517359595123146</v>
      </c>
      <c r="M353">
        <f t="shared" si="32"/>
        <v>0.9241486230447038</v>
      </c>
      <c r="T353">
        <v>351</v>
      </c>
      <c r="U353">
        <f t="shared" si="33"/>
        <v>0.00035468874622502657</v>
      </c>
    </row>
    <row r="354" spans="9:21" ht="15">
      <c r="I354">
        <v>352</v>
      </c>
      <c r="J354">
        <f t="shared" si="29"/>
        <v>0.00017628651126048634</v>
      </c>
      <c r="K354">
        <f t="shared" si="30"/>
        <v>0.9547625544117838</v>
      </c>
      <c r="L354">
        <f t="shared" si="31"/>
        <v>0.00026371774238221284</v>
      </c>
      <c r="M354">
        <f t="shared" si="32"/>
        <v>0.9244130677766043</v>
      </c>
      <c r="T354">
        <v>352</v>
      </c>
      <c r="U354">
        <f t="shared" si="33"/>
        <v>0.0003525730225209727</v>
      </c>
    </row>
    <row r="355" spans="9:21" ht="15">
      <c r="I355">
        <v>353</v>
      </c>
      <c r="J355">
        <f t="shared" si="29"/>
        <v>0.00017523733363691203</v>
      </c>
      <c r="K355">
        <f t="shared" si="30"/>
        <v>0.9549383156143857</v>
      </c>
      <c r="L355">
        <f t="shared" si="31"/>
        <v>0.00026227307961124776</v>
      </c>
      <c r="M355">
        <f t="shared" si="32"/>
        <v>0.9246760622597185</v>
      </c>
      <c r="T355">
        <v>353</v>
      </c>
      <c r="U355">
        <f t="shared" si="33"/>
        <v>0.00035047466727382406</v>
      </c>
    </row>
    <row r="356" spans="9:21" ht="15">
      <c r="I356">
        <v>354</v>
      </c>
      <c r="J356">
        <f t="shared" si="29"/>
        <v>0.00017419674854666492</v>
      </c>
      <c r="K356">
        <f t="shared" si="30"/>
        <v>0.9551130319432222</v>
      </c>
      <c r="L356">
        <f t="shared" si="31"/>
        <v>0.000260839495730708</v>
      </c>
      <c r="M356">
        <f t="shared" si="32"/>
        <v>0.9249376176287748</v>
      </c>
      <c r="T356">
        <v>354</v>
      </c>
      <c r="U356">
        <f t="shared" si="33"/>
        <v>0.00034839349709332983</v>
      </c>
    </row>
    <row r="357" spans="9:21" ht="15">
      <c r="I357">
        <v>355</v>
      </c>
      <c r="J357">
        <f t="shared" si="29"/>
        <v>0.00017316466548424094</v>
      </c>
      <c r="K357">
        <f t="shared" si="30"/>
        <v>0.9552867119454753</v>
      </c>
      <c r="L357">
        <f t="shared" si="31"/>
        <v>0.000259416880218946</v>
      </c>
      <c r="M357">
        <f t="shared" si="32"/>
        <v>0.9251977449072878</v>
      </c>
      <c r="T357">
        <v>355</v>
      </c>
      <c r="U357">
        <f t="shared" si="33"/>
        <v>0.0003463293309684819</v>
      </c>
    </row>
    <row r="358" spans="9:21" ht="15">
      <c r="I358">
        <v>356</v>
      </c>
      <c r="J358">
        <f t="shared" si="29"/>
        <v>0.00017214099511539982</v>
      </c>
      <c r="K358">
        <f t="shared" si="30"/>
        <v>0.955459364078409</v>
      </c>
      <c r="L358">
        <f t="shared" si="31"/>
        <v>0.0002580051239197616</v>
      </c>
      <c r="M358">
        <f t="shared" si="32"/>
        <v>0.9254564550089353</v>
      </c>
      <c r="T358">
        <v>356</v>
      </c>
      <c r="U358">
        <f t="shared" si="33"/>
        <v>0.00034428199023079964</v>
      </c>
    </row>
    <row r="359" spans="9:21" ht="15">
      <c r="I359">
        <v>357</v>
      </c>
      <c r="J359">
        <f t="shared" si="29"/>
        <v>0.00017112564925913766</v>
      </c>
      <c r="K359">
        <f t="shared" si="30"/>
        <v>0.955630996710531</v>
      </c>
      <c r="L359">
        <f t="shared" si="31"/>
        <v>0.0002566041190222215</v>
      </c>
      <c r="M359">
        <f t="shared" si="32"/>
        <v>0.9257137587389132</v>
      </c>
      <c r="T359">
        <v>357</v>
      </c>
      <c r="U359">
        <f t="shared" si="33"/>
        <v>0.0003422512985182753</v>
      </c>
    </row>
    <row r="360" spans="9:21" ht="15">
      <c r="I360">
        <v>358</v>
      </c>
      <c r="J360">
        <f t="shared" si="29"/>
        <v>0.00017011854086998278</v>
      </c>
      <c r="K360">
        <f t="shared" si="30"/>
        <v>0.9558016181227372</v>
      </c>
      <c r="L360">
        <f t="shared" si="31"/>
        <v>0.0002552137590408287</v>
      </c>
      <c r="M360">
        <f t="shared" si="32"/>
        <v>0.9259696667952706</v>
      </c>
      <c r="T360">
        <v>358</v>
      </c>
      <c r="U360">
        <f t="shared" si="33"/>
        <v>0.00034023708173996556</v>
      </c>
    </row>
    <row r="361" spans="9:21" ht="15">
      <c r="I361">
        <v>359</v>
      </c>
      <c r="J361">
        <f t="shared" si="29"/>
        <v>0.00016911958402060788</v>
      </c>
      <c r="K361">
        <f t="shared" si="30"/>
        <v>0.9559712365094387</v>
      </c>
      <c r="L361">
        <f t="shared" si="31"/>
        <v>0.00025383393879602895</v>
      </c>
      <c r="M361">
        <f t="shared" si="32"/>
        <v>0.926224189770226</v>
      </c>
      <c r="T361">
        <v>359</v>
      </c>
      <c r="U361">
        <f t="shared" si="33"/>
        <v>0.00033823916804121576</v>
      </c>
    </row>
    <row r="362" spans="9:21" ht="15">
      <c r="I362">
        <v>360</v>
      </c>
      <c r="J362">
        <f t="shared" si="29"/>
        <v>0.00016812869388474678</v>
      </c>
      <c r="K362">
        <f t="shared" si="30"/>
        <v>0.956139859979671</v>
      </c>
      <c r="L362">
        <f t="shared" si="31"/>
        <v>0.00025246455439505947</v>
      </c>
      <c r="M362">
        <f t="shared" si="32"/>
        <v>0.9264773381514633</v>
      </c>
      <c r="T362">
        <v>360</v>
      </c>
      <c r="U362">
        <f t="shared" si="33"/>
        <v>0.00033625738776949356</v>
      </c>
    </row>
    <row r="363" spans="9:21" ht="15">
      <c r="I363">
        <v>361</v>
      </c>
      <c r="J363">
        <f t="shared" si="29"/>
        <v>0.0001671457867204202</v>
      </c>
      <c r="K363">
        <f t="shared" si="30"/>
        <v>0.9563074965581868</v>
      </c>
      <c r="L363">
        <f t="shared" si="31"/>
        <v>0.00025110550321311495</v>
      </c>
      <c r="M363">
        <f t="shared" si="32"/>
        <v>0.9267291223234085</v>
      </c>
      <c r="T363">
        <v>361</v>
      </c>
      <c r="U363">
        <f t="shared" si="33"/>
        <v>0.0003342915734408404</v>
      </c>
    </row>
    <row r="364" spans="9:21" ht="15">
      <c r="I364">
        <v>362</v>
      </c>
      <c r="J364">
        <f t="shared" si="29"/>
        <v>0.0001661707798534504</v>
      </c>
      <c r="K364">
        <f t="shared" si="30"/>
        <v>0.9564741541865326</v>
      </c>
      <c r="L364">
        <f t="shared" si="31"/>
        <v>0.0002497566838748391</v>
      </c>
      <c r="M364">
        <f t="shared" si="32"/>
        <v>0.9269795525684903</v>
      </c>
      <c r="T364">
        <v>362</v>
      </c>
      <c r="U364">
        <f t="shared" si="33"/>
        <v>0.0003323415597069008</v>
      </c>
    </row>
    <row r="365" spans="9:21" ht="15">
      <c r="I365">
        <v>363</v>
      </c>
      <c r="J365">
        <f t="shared" si="29"/>
        <v>0.00016520359166127886</v>
      </c>
      <c r="K365">
        <f t="shared" si="30"/>
        <v>0.9566398407241071</v>
      </c>
      <c r="L365">
        <f t="shared" si="31"/>
        <v>0.0002484179962361374</v>
      </c>
      <c r="M365">
        <f t="shared" si="32"/>
        <v>0.9272286390683779</v>
      </c>
      <c r="T365">
        <v>363</v>
      </c>
      <c r="U365">
        <f t="shared" si="33"/>
        <v>0.0003304071833225577</v>
      </c>
    </row>
    <row r="366" spans="9:21" ht="15">
      <c r="I366">
        <v>364</v>
      </c>
      <c r="J366">
        <f t="shared" si="29"/>
        <v>0.0001642441415570539</v>
      </c>
      <c r="K366">
        <f t="shared" si="30"/>
        <v>0.9568045639492064</v>
      </c>
      <c r="L366">
        <f t="shared" si="31"/>
        <v>0.00024708934136628705</v>
      </c>
      <c r="M366">
        <f t="shared" si="32"/>
        <v>0.9274763919052056</v>
      </c>
      <c r="T366">
        <v>364</v>
      </c>
      <c r="U366">
        <f t="shared" si="33"/>
        <v>0.0003284882831141078</v>
      </c>
    </row>
    <row r="367" spans="9:21" ht="15">
      <c r="I367">
        <v>365</v>
      </c>
      <c r="J367">
        <f t="shared" si="29"/>
        <v>0.0001632923499740085</v>
      </c>
      <c r="K367">
        <f t="shared" si="30"/>
        <v>0.9569683315600506</v>
      </c>
      <c r="L367">
        <f t="shared" si="31"/>
        <v>0.0002457706215303594</v>
      </c>
      <c r="M367">
        <f t="shared" si="32"/>
        <v>0.9277228210627755</v>
      </c>
      <c r="T367">
        <v>365</v>
      </c>
      <c r="U367">
        <f t="shared" si="33"/>
        <v>0.000326584699948017</v>
      </c>
    </row>
    <row r="368" spans="9:21" ht="15">
      <c r="I368">
        <v>366</v>
      </c>
      <c r="J368">
        <f t="shared" si="29"/>
        <v>0.00016234813835010856</v>
      </c>
      <c r="K368">
        <f t="shared" si="30"/>
        <v>0.9571311511757965</v>
      </c>
      <c r="L368">
        <f t="shared" si="31"/>
        <v>0.00024446174017193445</v>
      </c>
      <c r="M368">
        <f t="shared" si="32"/>
        <v>0.9279679364277458</v>
      </c>
      <c r="T368">
        <v>366</v>
      </c>
      <c r="U368">
        <f t="shared" si="33"/>
        <v>0.0003246962767002171</v>
      </c>
    </row>
    <row r="369" spans="9:21" ht="15">
      <c r="I369">
        <v>367</v>
      </c>
      <c r="J369">
        <f t="shared" si="29"/>
        <v>0.00016141142911296703</v>
      </c>
      <c r="K369">
        <f t="shared" si="30"/>
        <v>0.9572930303375355</v>
      </c>
      <c r="L369">
        <f t="shared" si="31"/>
        <v>0.00024316260189610807</v>
      </c>
      <c r="M369">
        <f t="shared" si="32"/>
        <v>0.9282117477908008</v>
      </c>
      <c r="T369">
        <v>367</v>
      </c>
      <c r="U369">
        <f t="shared" si="33"/>
        <v>0.00032282285822593407</v>
      </c>
    </row>
    <row r="370" spans="9:21" ht="15">
      <c r="I370">
        <v>368</v>
      </c>
      <c r="J370">
        <f t="shared" si="29"/>
        <v>0.00016048214566502603</v>
      </c>
      <c r="K370">
        <f t="shared" si="30"/>
        <v>0.9574539765092749</v>
      </c>
      <c r="L370">
        <f t="shared" si="31"/>
        <v>0.00024187311245278364</v>
      </c>
      <c r="M370">
        <f t="shared" si="32"/>
        <v>0.9284542648478031</v>
      </c>
      <c r="T370">
        <v>368</v>
      </c>
      <c r="U370">
        <f t="shared" si="33"/>
        <v>0.00032096429133005207</v>
      </c>
    </row>
    <row r="371" spans="9:21" ht="15">
      <c r="I371">
        <v>369</v>
      </c>
      <c r="J371">
        <f t="shared" si="29"/>
        <v>0.0001595602123689887</v>
      </c>
      <c r="K371">
        <f t="shared" si="30"/>
        <v>0.9576139970789056</v>
      </c>
      <c r="L371">
        <f t="shared" si="31"/>
        <v>0.0002405931787202467</v>
      </c>
      <c r="M371">
        <f t="shared" si="32"/>
        <v>0.9286954972009309</v>
      </c>
      <c r="T371">
        <v>369</v>
      </c>
      <c r="U371">
        <f t="shared" si="33"/>
        <v>0.0003191204247379774</v>
      </c>
    </row>
    <row r="372" spans="9:21" ht="15">
      <c r="I372">
        <v>370</v>
      </c>
      <c r="J372">
        <f t="shared" si="29"/>
        <v>0.00015864555453351225</v>
      </c>
      <c r="K372">
        <f t="shared" si="30"/>
        <v>0.957773099359156</v>
      </c>
      <c r="L372">
        <f t="shared" si="31"/>
        <v>0.00023932270868901007</v>
      </c>
      <c r="M372">
        <f t="shared" si="32"/>
        <v>0.9289354543597984</v>
      </c>
      <c r="T372">
        <v>370</v>
      </c>
      <c r="U372">
        <f t="shared" si="33"/>
        <v>0.0003172911090670245</v>
      </c>
    </row>
    <row r="373" spans="9:21" ht="15">
      <c r="I373">
        <v>371</v>
      </c>
      <c r="J373">
        <f t="shared" si="29"/>
        <v>0.00015773809839914188</v>
      </c>
      <c r="K373">
        <f t="shared" si="30"/>
        <v>0.9579312905885294</v>
      </c>
      <c r="L373">
        <f t="shared" si="31"/>
        <v>0.00023806161144593403</v>
      </c>
      <c r="M373">
        <f t="shared" si="32"/>
        <v>0.9291741457425596</v>
      </c>
      <c r="T373">
        <v>371</v>
      </c>
      <c r="U373">
        <f t="shared" si="33"/>
        <v>0.00031547619679828375</v>
      </c>
    </row>
    <row r="374" spans="9:21" ht="15">
      <c r="I374">
        <v>372</v>
      </c>
      <c r="J374">
        <f t="shared" si="29"/>
        <v>0.00015683777112449193</v>
      </c>
      <c r="K374">
        <f t="shared" si="30"/>
        <v>0.9580885779322308</v>
      </c>
      <c r="L374">
        <f t="shared" si="31"/>
        <v>0.00023680979715860347</v>
      </c>
      <c r="M374">
        <f t="shared" si="32"/>
        <v>0.929411580676997</v>
      </c>
      <c r="T374">
        <v>372</v>
      </c>
      <c r="U374">
        <f t="shared" si="33"/>
        <v>0.00031367554224898385</v>
      </c>
    </row>
    <row r="375" spans="9:21" ht="15">
      <c r="I375">
        <v>373</v>
      </c>
      <c r="J375">
        <f t="shared" si="29"/>
        <v>0.00015594450077266198</v>
      </c>
      <c r="K375">
        <f t="shared" si="30"/>
        <v>0.9582449684830762</v>
      </c>
      <c r="L375">
        <f t="shared" si="31"/>
        <v>0.0002355671770599732</v>
      </c>
      <c r="M375">
        <f t="shared" si="32"/>
        <v>0.9296477684015948</v>
      </c>
      <c r="T375">
        <v>373</v>
      </c>
      <c r="U375">
        <f t="shared" si="33"/>
        <v>0.00031188900154532396</v>
      </c>
    </row>
    <row r="376" spans="9:21" ht="15">
      <c r="I376">
        <v>374</v>
      </c>
      <c r="J376">
        <f t="shared" si="29"/>
        <v>0.00015505821629788636</v>
      </c>
      <c r="K376">
        <f t="shared" si="30"/>
        <v>0.9584004692623921</v>
      </c>
      <c r="L376">
        <f t="shared" si="31"/>
        <v>0.00023433366343326024</v>
      </c>
      <c r="M376">
        <f t="shared" si="32"/>
        <v>0.9298827180665962</v>
      </c>
      <c r="T376">
        <v>374</v>
      </c>
      <c r="U376">
        <f t="shared" si="33"/>
        <v>0.0003101164325957727</v>
      </c>
    </row>
    <row r="377" spans="9:21" ht="15">
      <c r="I377">
        <v>375</v>
      </c>
      <c r="J377">
        <f t="shared" si="29"/>
        <v>0.0001541788475324151</v>
      </c>
      <c r="K377">
        <f t="shared" si="30"/>
        <v>0.9585550872208988</v>
      </c>
      <c r="L377">
        <f t="shared" si="31"/>
        <v>0.00023310916959708966</v>
      </c>
      <c r="M377">
        <f t="shared" si="32"/>
        <v>0.9301164387350468</v>
      </c>
      <c r="T377">
        <v>375</v>
      </c>
      <c r="U377">
        <f t="shared" si="33"/>
        <v>0.0003083576950648302</v>
      </c>
    </row>
    <row r="378" spans="9:21" ht="15">
      <c r="I378">
        <v>376</v>
      </c>
      <c r="J378">
        <f t="shared" si="29"/>
        <v>0.0001533063251736137</v>
      </c>
      <c r="K378">
        <f t="shared" si="30"/>
        <v>0.9587088292395829</v>
      </c>
      <c r="L378">
        <f t="shared" si="31"/>
        <v>0.0002318936098908819</v>
      </c>
      <c r="M378">
        <f t="shared" si="32"/>
        <v>0.9303489393838225</v>
      </c>
      <c r="T378">
        <v>376</v>
      </c>
      <c r="U378">
        <f t="shared" si="33"/>
        <v>0.0003066126503472274</v>
      </c>
    </row>
    <row r="379" spans="9:21" ht="15">
      <c r="I379">
        <v>377</v>
      </c>
      <c r="J379">
        <f t="shared" si="29"/>
        <v>0.0001524405807712904</v>
      </c>
      <c r="K379">
        <f t="shared" si="30"/>
        <v>0.9588617021305555</v>
      </c>
      <c r="L379">
        <f t="shared" si="31"/>
        <v>0.00023068689966048727</v>
      </c>
      <c r="M379">
        <f t="shared" si="32"/>
        <v>0.9305802289046428</v>
      </c>
      <c r="T379">
        <v>377</v>
      </c>
      <c r="U379">
        <f t="shared" si="33"/>
        <v>0.0003048811615425808</v>
      </c>
    </row>
    <row r="380" spans="9:21" ht="15">
      <c r="I380">
        <v>378</v>
      </c>
      <c r="J380">
        <f t="shared" si="29"/>
        <v>0.00015158154671523027</v>
      </c>
      <c r="K380">
        <f t="shared" si="30"/>
        <v>0.9590137126378984</v>
      </c>
      <c r="L380">
        <f t="shared" si="31"/>
        <v>0.00022948895524404803</v>
      </c>
      <c r="M380">
        <f t="shared" si="32"/>
        <v>0.9308103161050706</v>
      </c>
      <c r="T380">
        <v>378</v>
      </c>
      <c r="U380">
        <f t="shared" si="33"/>
        <v>0.00030316309343046054</v>
      </c>
    </row>
    <row r="381" spans="9:21" ht="15">
      <c r="I381">
        <v>379</v>
      </c>
      <c r="J381">
        <f t="shared" si="29"/>
        <v>0.0001507291562229488</v>
      </c>
      <c r="K381">
        <f t="shared" si="30"/>
        <v>0.9591648674384982</v>
      </c>
      <c r="L381">
        <f t="shared" si="31"/>
        <v>0.00022829969395809604</v>
      </c>
      <c r="M381">
        <f t="shared" si="32"/>
        <v>0.931039209709497</v>
      </c>
      <c r="T381">
        <v>379</v>
      </c>
      <c r="U381">
        <f t="shared" si="33"/>
        <v>0.0003014583124458976</v>
      </c>
    </row>
    <row r="382" spans="9:21" ht="15">
      <c r="I382">
        <v>380</v>
      </c>
      <c r="J382">
        <f t="shared" si="29"/>
        <v>0.00014988334332764552</v>
      </c>
      <c r="K382">
        <f t="shared" si="30"/>
        <v>0.9593151731428677</v>
      </c>
      <c r="L382">
        <f t="shared" si="31"/>
        <v>0.0002271190340838768</v>
      </c>
      <c r="M382">
        <f t="shared" si="32"/>
        <v>0.9312669183601134</v>
      </c>
      <c r="T382">
        <v>380</v>
      </c>
      <c r="U382">
        <f t="shared" si="33"/>
        <v>0.00029976668665529103</v>
      </c>
    </row>
    <row r="383" spans="9:21" ht="15">
      <c r="I383">
        <v>381</v>
      </c>
      <c r="J383">
        <f t="shared" si="29"/>
        <v>0.00014904404286636788</v>
      </c>
      <c r="K383">
        <f t="shared" si="30"/>
        <v>0.959464636295956</v>
      </c>
      <c r="L383">
        <f t="shared" si="31"/>
        <v>0.00022594689485389767</v>
      </c>
      <c r="M383">
        <f t="shared" si="32"/>
        <v>0.9314934506178691</v>
      </c>
      <c r="T383">
        <v>381</v>
      </c>
      <c r="U383">
        <f t="shared" si="33"/>
        <v>0.00029808808573273575</v>
      </c>
    </row>
    <row r="384" spans="9:21" ht="15">
      <c r="I384">
        <v>382</v>
      </c>
      <c r="J384">
        <f t="shared" si="29"/>
        <v>0.00014821119046836784</v>
      </c>
      <c r="K384">
        <f t="shared" si="30"/>
        <v>0.9596132633779462</v>
      </c>
      <c r="L384">
        <f t="shared" si="31"/>
        <v>0.0002247831964386924</v>
      </c>
      <c r="M384">
        <f t="shared" si="32"/>
        <v>0.9317188149634158</v>
      </c>
      <c r="T384">
        <v>382</v>
      </c>
      <c r="U384">
        <f t="shared" si="33"/>
        <v>0.0002964223809367357</v>
      </c>
    </row>
    <row r="385" spans="9:21" ht="15">
      <c r="I385">
        <v>383</v>
      </c>
      <c r="J385">
        <f t="shared" si="29"/>
        <v>0.00014738472254366002</v>
      </c>
      <c r="K385">
        <f t="shared" si="30"/>
        <v>0.959761060805042</v>
      </c>
      <c r="L385">
        <f t="shared" si="31"/>
        <v>0.0002236278599337991</v>
      </c>
      <c r="M385">
        <f t="shared" si="32"/>
        <v>0.9319430197980397</v>
      </c>
      <c r="T385">
        <v>383</v>
      </c>
      <c r="U385">
        <f t="shared" si="33"/>
        <v>0.00029476944508732004</v>
      </c>
    </row>
    <row r="386" spans="9:21" ht="15">
      <c r="I386">
        <v>384</v>
      </c>
      <c r="J386">
        <f t="shared" si="29"/>
        <v>0.0001465645762717666</v>
      </c>
      <c r="K386">
        <f t="shared" si="30"/>
        <v>0.9599080349302427</v>
      </c>
      <c r="L386">
        <f t="shared" si="31"/>
        <v>0.0002224808073469537</v>
      </c>
      <c r="M386">
        <f t="shared" si="32"/>
        <v>0.9321660734445795</v>
      </c>
      <c r="T386">
        <v>384</v>
      </c>
      <c r="U386">
        <f t="shared" si="33"/>
        <v>0.0002931291525435332</v>
      </c>
    </row>
    <row r="387" spans="9:21" ht="15">
      <c r="I387">
        <v>385</v>
      </c>
      <c r="J387">
        <f t="shared" si="29"/>
        <v>0.00014575068959065424</v>
      </c>
      <c r="K387">
        <f t="shared" si="30"/>
        <v>0.9600541920441075</v>
      </c>
      <c r="L387">
        <f t="shared" si="31"/>
        <v>0.0002213419615854865</v>
      </c>
      <c r="M387">
        <f t="shared" si="32"/>
        <v>0.9323879841483322</v>
      </c>
      <c r="T387">
        <v>385</v>
      </c>
      <c r="U387">
        <f t="shared" si="33"/>
        <v>0.0002915013791813085</v>
      </c>
    </row>
    <row r="388" spans="9:21" ht="15">
      <c r="I388">
        <v>386</v>
      </c>
      <c r="J388">
        <f aca="true" t="shared" si="34" ref="J388:J451">_xlfn.LOGNORM.DIST(I388,$E$2,$F$2,FALSE)</f>
        <v>0.00014494300118585407</v>
      </c>
      <c r="K388">
        <f aca="true" t="shared" si="35" ref="K388:K451">_xlfn.LOGNORM.DIST(I388,$E$2,$F$2,TRUE)</f>
        <v>0.960199538375508</v>
      </c>
      <c r="L388">
        <f aca="true" t="shared" si="36" ref="L388:L451">_xlfn.LOGNORM.DIST(I388,$H$2,$F$2,FALSE)</f>
        <v>0.00022021124644392128</v>
      </c>
      <c r="M388">
        <f aca="true" t="shared" si="37" ref="M388:M451">_xlfn.LOGNORM.DIST(I388,$H$2,$F$2,TRUE)</f>
        <v>0.9326087600779474</v>
      </c>
      <c r="T388">
        <v>386</v>
      </c>
      <c r="U388">
        <f aca="true" t="shared" si="38" ref="U388:U415">2*J388</f>
        <v>0.00028988600237170813</v>
      </c>
    </row>
    <row r="389" spans="9:21" ht="15">
      <c r="I389">
        <v>387</v>
      </c>
      <c r="J389">
        <f t="shared" si="34"/>
        <v>0.0001441414504797617</v>
      </c>
      <c r="K389">
        <f t="shared" si="35"/>
        <v>0.9603440800923706</v>
      </c>
      <c r="L389">
        <f t="shared" si="36"/>
        <v>0.00021908858659177614</v>
      </c>
      <c r="M389">
        <f t="shared" si="37"/>
        <v>0.9328284093263071</v>
      </c>
      <c r="T389">
        <v>387</v>
      </c>
      <c r="U389">
        <f t="shared" si="38"/>
        <v>0.0002882829009595234</v>
      </c>
    </row>
    <row r="390" spans="9:21" ht="15">
      <c r="I390">
        <v>388</v>
      </c>
      <c r="J390">
        <f t="shared" si="34"/>
        <v>0.00014334597762111564</v>
      </c>
      <c r="K390">
        <f t="shared" si="35"/>
        <v>0.9604878233024087</v>
      </c>
      <c r="L390">
        <f t="shared" si="36"/>
        <v>0.00021797390756155645</v>
      </c>
      <c r="M390">
        <f t="shared" si="37"/>
        <v>0.9330469399113954</v>
      </c>
      <c r="T390">
        <v>388</v>
      </c>
      <c r="U390">
        <f t="shared" si="38"/>
        <v>0.0002866919552422313</v>
      </c>
    </row>
    <row r="391" spans="9:21" ht="15">
      <c r="I391">
        <v>389</v>
      </c>
      <c r="J391">
        <f t="shared" si="34"/>
        <v>0.00014255652347465187</v>
      </c>
      <c r="K391">
        <f t="shared" si="35"/>
        <v>0.9606307740538425</v>
      </c>
      <c r="L391">
        <f t="shared" si="36"/>
        <v>0.00021686713573694302</v>
      </c>
      <c r="M391">
        <f t="shared" si="37"/>
        <v>0.9332643597771559</v>
      </c>
      <c r="T391">
        <v>389</v>
      </c>
      <c r="U391">
        <f t="shared" si="38"/>
        <v>0.00028511304694930374</v>
      </c>
    </row>
    <row r="392" spans="9:21" ht="15">
      <c r="I392">
        <v>390</v>
      </c>
      <c r="J392">
        <f t="shared" si="34"/>
        <v>0.00014177302961092597</v>
      </c>
      <c r="K392">
        <f t="shared" si="35"/>
        <v>0.9607729383361111</v>
      </c>
      <c r="L392">
        <f t="shared" si="36"/>
        <v>0.00021576819834116456</v>
      </c>
      <c r="M392">
        <f t="shared" si="37"/>
        <v>0.9334806767943364</v>
      </c>
      <c r="T392">
        <v>390</v>
      </c>
      <c r="U392">
        <f t="shared" si="38"/>
        <v>0.00028354605922185195</v>
      </c>
    </row>
    <row r="393" spans="9:21" ht="15">
      <c r="I393">
        <v>391</v>
      </c>
      <c r="J393">
        <f t="shared" si="34"/>
        <v>0.0001409954382963061</v>
      </c>
      <c r="K393">
        <f t="shared" si="35"/>
        <v>0.960914322080573</v>
      </c>
      <c r="L393">
        <f t="shared" si="36"/>
        <v>0.00021467702342556485</v>
      </c>
      <c r="M393">
        <f t="shared" si="37"/>
        <v>0.9336958987613226</v>
      </c>
      <c r="T393">
        <v>391</v>
      </c>
      <c r="U393">
        <f t="shared" si="38"/>
        <v>0.0002819908765926122</v>
      </c>
    </row>
    <row r="394" spans="9:21" ht="15">
      <c r="I394">
        <v>392</v>
      </c>
      <c r="J394">
        <f t="shared" si="34"/>
        <v>0.0001402236924831288</v>
      </c>
      <c r="K394">
        <f t="shared" si="35"/>
        <v>0.9610549311611967</v>
      </c>
      <c r="L394">
        <f t="shared" si="36"/>
        <v>0.00021359353985833389</v>
      </c>
      <c r="M394">
        <f t="shared" si="37"/>
        <v>0.9339100334049614</v>
      </c>
      <c r="T394">
        <v>392</v>
      </c>
      <c r="U394">
        <f t="shared" si="38"/>
        <v>0.0002804473849662576</v>
      </c>
    </row>
    <row r="395" spans="9:21" ht="15">
      <c r="I395">
        <v>393</v>
      </c>
      <c r="J395">
        <f t="shared" si="34"/>
        <v>0.00013945773580001613</v>
      </c>
      <c r="K395">
        <f t="shared" si="35"/>
        <v>0.9611947713952419</v>
      </c>
      <c r="L395">
        <f t="shared" si="36"/>
        <v>0.00021251767731343715</v>
      </c>
      <c r="M395">
        <f t="shared" si="37"/>
        <v>0.9341230883813713</v>
      </c>
      <c r="T395">
        <v>393</v>
      </c>
      <c r="U395">
        <f t="shared" si="38"/>
        <v>0.00027891547160003227</v>
      </c>
    </row>
    <row r="396" spans="9:21" ht="15">
      <c r="I396">
        <v>394</v>
      </c>
      <c r="J396">
        <f t="shared" si="34"/>
        <v>0.0001386975125423544</v>
      </c>
      <c r="K396">
        <f t="shared" si="35"/>
        <v>0.9613338485439312</v>
      </c>
      <c r="L396">
        <f t="shared" si="36"/>
        <v>0.00021144936625970554</v>
      </c>
      <c r="M396">
        <f t="shared" si="37"/>
        <v>0.9343350712767433</v>
      </c>
      <c r="T396">
        <v>394</v>
      </c>
      <c r="U396">
        <f t="shared" si="38"/>
        <v>0.0002773950250847088</v>
      </c>
    </row>
    <row r="397" spans="9:21" ht="15">
      <c r="I397">
        <v>395</v>
      </c>
      <c r="J397">
        <f t="shared" si="34"/>
        <v>0.0001379429676629219</v>
      </c>
      <c r="K397">
        <f t="shared" si="35"/>
        <v>0.9614721683131122</v>
      </c>
      <c r="L397">
        <f t="shared" si="36"/>
        <v>0.00021038853795010302</v>
      </c>
      <c r="M397">
        <f t="shared" si="37"/>
        <v>0.9345459896081302</v>
      </c>
      <c r="T397">
        <v>395</v>
      </c>
      <c r="U397">
        <f t="shared" si="38"/>
        <v>0.0002758859353258438</v>
      </c>
    </row>
    <row r="398" spans="9:21" ht="15">
      <c r="I398">
        <v>396</v>
      </c>
      <c r="J398">
        <f t="shared" si="34"/>
        <v>0.00013719404676267835</v>
      </c>
      <c r="K398">
        <f t="shared" si="35"/>
        <v>0.9616097363539098</v>
      </c>
      <c r="L398">
        <f t="shared" si="36"/>
        <v>0.00020933512441116616</v>
      </c>
      <c r="M398">
        <f t="shared" si="37"/>
        <v>0.9347558508242252</v>
      </c>
      <c r="T398">
        <v>396</v>
      </c>
      <c r="U398">
        <f t="shared" si="38"/>
        <v>0.0002743880935253567</v>
      </c>
    </row>
    <row r="399" spans="9:21" ht="15">
      <c r="I399">
        <v>397</v>
      </c>
      <c r="J399">
        <f t="shared" si="34"/>
        <v>0.0001364506960816953</v>
      </c>
      <c r="K399">
        <f t="shared" si="35"/>
        <v>0.9617465582633703</v>
      </c>
      <c r="L399">
        <f t="shared" si="36"/>
        <v>0.00020828905843259956</v>
      </c>
      <c r="M399">
        <f t="shared" si="37"/>
        <v>0.934964662306131</v>
      </c>
      <c r="T399">
        <v>397</v>
      </c>
      <c r="U399">
        <f t="shared" si="38"/>
        <v>0.0002729013921633906</v>
      </c>
    </row>
    <row r="400" spans="9:21" ht="15">
      <c r="I400">
        <v>398</v>
      </c>
      <c r="J400">
        <f t="shared" si="34"/>
        <v>0.00013571286249024024</v>
      </c>
      <c r="K400">
        <f t="shared" si="35"/>
        <v>0.961882639585096</v>
      </c>
      <c r="L400">
        <f t="shared" si="36"/>
        <v>0.00020725027355704697</v>
      </c>
      <c r="M400">
        <f t="shared" si="37"/>
        <v>0.9351724313681166</v>
      </c>
      <c r="T400">
        <v>398</v>
      </c>
      <c r="U400">
        <f t="shared" si="38"/>
        <v>0.0002714257249804805</v>
      </c>
    </row>
    <row r="401" spans="9:21" ht="15">
      <c r="I401">
        <v>399</v>
      </c>
      <c r="J401">
        <f t="shared" si="34"/>
        <v>0.00013498049348000156</v>
      </c>
      <c r="K401">
        <f t="shared" si="35"/>
        <v>0.962017985809871</v>
      </c>
      <c r="L401">
        <f t="shared" si="36"/>
        <v>0.00020621870407000906</v>
      </c>
      <c r="M401">
        <f t="shared" si="37"/>
        <v>0.9353791652583664</v>
      </c>
      <c r="T401">
        <v>399</v>
      </c>
      <c r="U401">
        <f t="shared" si="38"/>
        <v>0.0002699609869600031</v>
      </c>
    </row>
    <row r="402" spans="9:21" ht="15">
      <c r="I402">
        <v>400</v>
      </c>
      <c r="J402">
        <f t="shared" si="34"/>
        <v>0.00013425353715545486</v>
      </c>
      <c r="K402">
        <f t="shared" si="35"/>
        <v>0.9621526023762779</v>
      </c>
      <c r="L402">
        <f t="shared" si="36"/>
        <v>0.00020519428498993095</v>
      </c>
      <c r="M402">
        <f t="shared" si="37"/>
        <v>0.9355848711597174</v>
      </c>
      <c r="T402">
        <v>400</v>
      </c>
      <c r="U402">
        <f t="shared" si="38"/>
        <v>0.0002685070743109097</v>
      </c>
    </row>
    <row r="403" spans="9:21" ht="15">
      <c r="I403">
        <v>401</v>
      </c>
      <c r="J403">
        <f t="shared" si="34"/>
        <v>0.0001335319422253714</v>
      </c>
      <c r="K403">
        <f t="shared" si="35"/>
        <v>0.9622864946713068</v>
      </c>
      <c r="L403">
        <f t="shared" si="36"/>
        <v>0.00020417695205843275</v>
      </c>
      <c r="M403">
        <f t="shared" si="37"/>
        <v>0.9357895561903878</v>
      </c>
      <c r="T403">
        <v>401</v>
      </c>
      <c r="U403">
        <f t="shared" si="38"/>
        <v>0.0002670638844507428</v>
      </c>
    </row>
    <row r="404" spans="9:21" ht="15">
      <c r="I404">
        <v>402</v>
      </c>
      <c r="J404">
        <f t="shared" si="34"/>
        <v>0.00013281565799446091</v>
      </c>
      <c r="K404">
        <f t="shared" si="35"/>
        <v>0.9624196680309551</v>
      </c>
      <c r="L404">
        <f t="shared" si="36"/>
        <v>0.00020316664173070169</v>
      </c>
      <c r="M404">
        <f t="shared" si="37"/>
        <v>0.9359932274046945</v>
      </c>
      <c r="T404">
        <v>402</v>
      </c>
      <c r="U404">
        <f t="shared" si="38"/>
        <v>0.00026563131598892183</v>
      </c>
    </row>
    <row r="405" spans="9:21" ht="15">
      <c r="I405">
        <v>403</v>
      </c>
      <c r="J405">
        <f t="shared" si="34"/>
        <v>0.00013210463435514772</v>
      </c>
      <c r="K405">
        <f t="shared" si="35"/>
        <v>0.9625521277408198</v>
      </c>
      <c r="L405">
        <f t="shared" si="36"/>
        <v>0.00020216329116602428</v>
      </c>
      <c r="M405">
        <f t="shared" si="37"/>
        <v>0.9361958917937625</v>
      </c>
      <c r="T405">
        <v>403</v>
      </c>
      <c r="U405">
        <f t="shared" si="38"/>
        <v>0.00026420926871029545</v>
      </c>
    </row>
    <row r="406" spans="9:21" ht="15">
      <c r="I406">
        <v>404</v>
      </c>
      <c r="J406">
        <f t="shared" si="34"/>
        <v>0.00013139882177947988</v>
      </c>
      <c r="K406">
        <f t="shared" si="35"/>
        <v>0.9626838790366803</v>
      </c>
      <c r="L406">
        <f t="shared" si="36"/>
        <v>0.00020116683821846856</v>
      </c>
      <c r="M406">
        <f t="shared" si="37"/>
        <v>0.9363975562862246</v>
      </c>
      <c r="T406">
        <v>404</v>
      </c>
      <c r="U406">
        <f t="shared" si="38"/>
        <v>0.00026279764355895976</v>
      </c>
    </row>
    <row r="407" spans="9:21" ht="15">
      <c r="I407">
        <v>405</v>
      </c>
      <c r="J407">
        <f t="shared" si="34"/>
        <v>0.00013069817131116762</v>
      </c>
      <c r="K407">
        <f t="shared" si="35"/>
        <v>0.9628149271050749</v>
      </c>
      <c r="L407">
        <f t="shared" si="36"/>
        <v>0.00020017722142771433</v>
      </c>
      <c r="M407">
        <f t="shared" si="37"/>
        <v>0.9365982277489109</v>
      </c>
      <c r="T407">
        <v>405</v>
      </c>
      <c r="U407">
        <f t="shared" si="38"/>
        <v>0.00026139634262233524</v>
      </c>
    </row>
    <row r="408" spans="9:21" ht="15">
      <c r="I408">
        <v>406</v>
      </c>
      <c r="J408">
        <f t="shared" si="34"/>
        <v>0.00013000263455774773</v>
      </c>
      <c r="K408">
        <f t="shared" si="35"/>
        <v>0.9629452770838681</v>
      </c>
      <c r="L408">
        <f t="shared" si="36"/>
        <v>0.00019919438001001367</v>
      </c>
      <c r="M408">
        <f t="shared" si="37"/>
        <v>0.9367979129875302</v>
      </c>
      <c r="T408">
        <v>406</v>
      </c>
      <c r="U408">
        <f t="shared" si="38"/>
        <v>0.00026000526911549546</v>
      </c>
    </row>
    <row r="409" spans="9:21" ht="15">
      <c r="I409">
        <v>407</v>
      </c>
      <c r="J409">
        <f t="shared" si="34"/>
        <v>0.00012931216368287246</v>
      </c>
      <c r="K409">
        <f t="shared" si="35"/>
        <v>0.9630749340628105</v>
      </c>
      <c r="L409">
        <f t="shared" si="36"/>
        <v>0.00019821825384930177</v>
      </c>
      <c r="M409">
        <f t="shared" si="37"/>
        <v>0.9369966187473425</v>
      </c>
      <c r="T409">
        <v>407</v>
      </c>
      <c r="U409">
        <f t="shared" si="38"/>
        <v>0.0002586243273657449</v>
      </c>
    </row>
    <row r="410" spans="9:21" ht="15">
      <c r="I410">
        <v>408</v>
      </c>
      <c r="J410">
        <f t="shared" si="34"/>
        <v>0.00012862671139872168</v>
      </c>
      <c r="K410">
        <f t="shared" si="35"/>
        <v>0.9632039030840914</v>
      </c>
      <c r="L410">
        <f t="shared" si="36"/>
        <v>0.00019724878348843688</v>
      </c>
      <c r="M410">
        <f t="shared" si="37"/>
        <v>0.9371943517138216</v>
      </c>
      <c r="T410">
        <v>408</v>
      </c>
      <c r="U410">
        <f t="shared" si="38"/>
        <v>0.00025725342279744336</v>
      </c>
    </row>
    <row r="411" spans="9:21" ht="15">
      <c r="I411">
        <v>409</v>
      </c>
      <c r="J411">
        <f t="shared" si="34"/>
        <v>0.00012794623095853454</v>
      </c>
      <c r="K411">
        <f t="shared" si="35"/>
        <v>0.9633321891428833</v>
      </c>
      <c r="L411">
        <f t="shared" si="36"/>
        <v>0.0001962859101205738</v>
      </c>
      <c r="M411">
        <f t="shared" si="37"/>
        <v>0.93739111851331</v>
      </c>
      <c r="T411">
        <v>409</v>
      </c>
      <c r="U411">
        <f t="shared" si="38"/>
        <v>0.00025589246191706907</v>
      </c>
    </row>
    <row r="412" spans="9:21" ht="15">
      <c r="I412">
        <v>410</v>
      </c>
      <c r="J412">
        <f t="shared" si="34"/>
        <v>0.00012727067614925808</v>
      </c>
      <c r="K412">
        <f t="shared" si="35"/>
        <v>0.9634597971878797</v>
      </c>
      <c r="L412">
        <f t="shared" si="36"/>
        <v>0.00019532957558067416</v>
      </c>
      <c r="M412">
        <f t="shared" si="37"/>
        <v>0.9375869257136651</v>
      </c>
      <c r="T412">
        <v>410</v>
      </c>
      <c r="U412">
        <f t="shared" si="38"/>
        <v>0.00025454135229851615</v>
      </c>
    </row>
    <row r="413" spans="9:21" ht="15">
      <c r="I413">
        <v>411</v>
      </c>
      <c r="J413">
        <f t="shared" si="34"/>
        <v>0.00012660000128431395</v>
      </c>
      <c r="K413">
        <f t="shared" si="35"/>
        <v>0.9635867321218242</v>
      </c>
      <c r="L413">
        <f t="shared" si="36"/>
        <v>0.00019437972233714185</v>
      </c>
      <c r="M413">
        <f t="shared" si="37"/>
        <v>0.9377817798248964</v>
      </c>
      <c r="T413">
        <v>411</v>
      </c>
      <c r="U413">
        <f t="shared" si="38"/>
        <v>0.0002532000025686279</v>
      </c>
    </row>
    <row r="414" spans="9:21" ht="15">
      <c r="I414">
        <v>412</v>
      </c>
      <c r="J414">
        <f t="shared" si="34"/>
        <v>0.00012593416119647562</v>
      </c>
      <c r="K414">
        <f t="shared" si="35"/>
        <v>0.963712998802035</v>
      </c>
      <c r="L414">
        <f t="shared" si="36"/>
        <v>0.000193436293483583</v>
      </c>
      <c r="M414">
        <f t="shared" si="37"/>
        <v>0.9379756872997957</v>
      </c>
      <c r="T414">
        <v>412</v>
      </c>
      <c r="U414">
        <f t="shared" si="38"/>
        <v>0.00025186832239295124</v>
      </c>
    </row>
    <row r="415" spans="9:21" ht="15">
      <c r="I415">
        <v>413</v>
      </c>
      <c r="J415">
        <f t="shared" si="34"/>
        <v>0.00012527311123086164</v>
      </c>
      <c r="K415">
        <f t="shared" si="35"/>
        <v>0.963838602040919</v>
      </c>
      <c r="L415">
        <f t="shared" si="36"/>
        <v>0.00019249923273069786</v>
      </c>
      <c r="M415">
        <f t="shared" si="37"/>
        <v>0.9381686545345571</v>
      </c>
      <c r="T415">
        <v>413</v>
      </c>
      <c r="U415">
        <f t="shared" si="38"/>
        <v>0.0002505462224617233</v>
      </c>
    </row>
    <row r="416" spans="9:20" ht="15">
      <c r="I416">
        <v>414</v>
      </c>
      <c r="J416">
        <f t="shared" si="34"/>
        <v>0.00012461680723803374</v>
      </c>
      <c r="K416">
        <f t="shared" si="35"/>
        <v>0.963963546606482</v>
      </c>
      <c r="L416">
        <f t="shared" si="36"/>
        <v>0.00019156848439828806</v>
      </c>
      <c r="M416">
        <f t="shared" si="37"/>
        <v>0.9383606878693906</v>
      </c>
      <c r="T416">
        <v>414</v>
      </c>
    </row>
    <row r="417" spans="9:20" ht="15">
      <c r="I417">
        <v>415</v>
      </c>
      <c r="J417">
        <f t="shared" si="34"/>
        <v>0.00012396520556720532</v>
      </c>
      <c r="K417">
        <f t="shared" si="35"/>
        <v>0.9640878372228302</v>
      </c>
      <c r="L417">
        <f t="shared" si="36"/>
        <v>0.00019064399340739096</v>
      </c>
      <c r="M417">
        <f t="shared" si="37"/>
        <v>0.9385517935891275</v>
      </c>
      <c r="T417">
        <v>415</v>
      </c>
    </row>
    <row r="418" spans="9:20" ht="15">
      <c r="I418">
        <v>416</v>
      </c>
      <c r="J418">
        <f t="shared" si="34"/>
        <v>0.00012331826305955637</v>
      </c>
      <c r="K418">
        <f t="shared" si="35"/>
        <v>0.9642114785706655</v>
      </c>
      <c r="L418">
        <f t="shared" si="36"/>
        <v>0.0001897257052725232</v>
      </c>
      <c r="M418">
        <f t="shared" si="37"/>
        <v>0.9387419779238176</v>
      </c>
      <c r="T418">
        <v>416</v>
      </c>
    </row>
    <row r="419" spans="9:20" ht="15">
      <c r="I419">
        <v>417</v>
      </c>
      <c r="J419">
        <f t="shared" si="34"/>
        <v>0.00012267593704165067</v>
      </c>
      <c r="K419">
        <f t="shared" si="35"/>
        <v>0.9643344752877739</v>
      </c>
      <c r="L419">
        <f t="shared" si="36"/>
        <v>0.00018881356609405265</v>
      </c>
      <c r="M419">
        <f t="shared" si="37"/>
        <v>0.9389312470493183</v>
      </c>
      <c r="T419">
        <v>417</v>
      </c>
    </row>
    <row r="420" spans="9:20" ht="15">
      <c r="I420">
        <v>418</v>
      </c>
      <c r="J420">
        <f t="shared" si="34"/>
        <v>0.00012203818531895686</v>
      </c>
      <c r="K420">
        <f t="shared" si="35"/>
        <v>0.9644568319695086</v>
      </c>
      <c r="L420">
        <f t="shared" si="36"/>
        <v>0.00018790752255067524</v>
      </c>
      <c r="M420">
        <f t="shared" si="37"/>
        <v>0.9391196070878778</v>
      </c>
      <c r="T420">
        <v>418</v>
      </c>
    </row>
    <row r="421" spans="9:20" ht="15">
      <c r="I421">
        <v>419</v>
      </c>
      <c r="J421">
        <f t="shared" si="34"/>
        <v>0.00012140496616946639</v>
      </c>
      <c r="K421">
        <f t="shared" si="35"/>
        <v>0.9645785531692643</v>
      </c>
      <c r="L421">
        <f t="shared" si="36"/>
        <v>0.0001870075218920061</v>
      </c>
      <c r="M421">
        <f t="shared" si="37"/>
        <v>0.9393070641087083</v>
      </c>
      <c r="T421">
        <v>419</v>
      </c>
    </row>
    <row r="422" spans="9:20" ht="15">
      <c r="I422">
        <v>420</v>
      </c>
      <c r="J422">
        <f t="shared" si="34"/>
        <v>0.00012077623833741501</v>
      </c>
      <c r="K422">
        <f t="shared" si="35"/>
        <v>0.9646996433989482</v>
      </c>
      <c r="L422">
        <f t="shared" si="36"/>
        <v>0.00018611351193128305</v>
      </c>
      <c r="M422">
        <f t="shared" si="37"/>
        <v>0.9394936241285549</v>
      </c>
      <c r="T422">
        <v>420</v>
      </c>
    </row>
    <row r="423" spans="9:20" ht="15">
      <c r="I423">
        <v>421</v>
      </c>
      <c r="J423">
        <f t="shared" si="34"/>
        <v>0.0001201519610270952</v>
      </c>
      <c r="K423">
        <f t="shared" si="35"/>
        <v>0.9648201071294414</v>
      </c>
      <c r="L423">
        <f t="shared" si="36"/>
        <v>0.00018522544103818063</v>
      </c>
      <c r="M423">
        <f t="shared" si="37"/>
        <v>0.939679293112254</v>
      </c>
      <c r="T423">
        <v>421</v>
      </c>
    </row>
    <row r="424" spans="9:13" ht="15">
      <c r="I424">
        <v>422</v>
      </c>
      <c r="J424">
        <f t="shared" si="34"/>
        <v>0.0001195320938967707</v>
      </c>
      <c r="K424">
        <f t="shared" si="35"/>
        <v>0.9649399487910574</v>
      </c>
      <c r="L424">
        <f t="shared" si="36"/>
        <v>0.00018434325813172526</v>
      </c>
      <c r="M424">
        <f t="shared" si="37"/>
        <v>0.9398640769732874</v>
      </c>
    </row>
    <row r="425" spans="9:13" ht="15">
      <c r="I425">
        <v>423</v>
      </c>
      <c r="J425">
        <f t="shared" si="34"/>
        <v>0.00011891659705267775</v>
      </c>
      <c r="K425">
        <f t="shared" si="35"/>
        <v>0.9650591727739921</v>
      </c>
      <c r="L425">
        <f t="shared" si="36"/>
        <v>0.00018346691267331748</v>
      </c>
      <c r="M425">
        <f t="shared" si="37"/>
        <v>0.9400479815743276</v>
      </c>
    </row>
    <row r="426" spans="9:13" ht="15">
      <c r="I426">
        <v>424</v>
      </c>
      <c r="J426">
        <f t="shared" si="34"/>
        <v>0.00011830543104312188</v>
      </c>
      <c r="K426">
        <f t="shared" si="35"/>
        <v>0.9651777834287694</v>
      </c>
      <c r="L426">
        <f t="shared" si="36"/>
        <v>0.0001825963546598621</v>
      </c>
      <c r="M426">
        <f t="shared" si="37"/>
        <v>0.9402310127277764</v>
      </c>
    </row>
    <row r="427" spans="9:13" ht="15">
      <c r="I427">
        <v>425</v>
      </c>
      <c r="J427">
        <f t="shared" si="34"/>
        <v>0.00011769855685266454</v>
      </c>
      <c r="K427">
        <f t="shared" si="35"/>
        <v>0.96529578506668</v>
      </c>
      <c r="L427">
        <f t="shared" si="36"/>
        <v>0.00018173153461699214</v>
      </c>
      <c r="M427">
        <f t="shared" si="37"/>
        <v>0.9404131761962984</v>
      </c>
    </row>
    <row r="428" spans="9:13" ht="15">
      <c r="I428">
        <v>426</v>
      </c>
      <c r="J428">
        <f t="shared" si="34"/>
        <v>0.00011709593589639667</v>
      </c>
      <c r="K428">
        <f t="shared" si="35"/>
        <v>0.9654131819602148</v>
      </c>
      <c r="L428">
        <f t="shared" si="36"/>
        <v>0.0001808724035923977</v>
      </c>
      <c r="M428">
        <f t="shared" si="37"/>
        <v>0.9405944776933443</v>
      </c>
    </row>
    <row r="429" spans="9:13" ht="15">
      <c r="I429">
        <v>427</v>
      </c>
      <c r="J429">
        <f t="shared" si="34"/>
        <v>0.00011649753001430203</v>
      </c>
      <c r="K429">
        <f t="shared" si="35"/>
        <v>0.9655299783434929</v>
      </c>
      <c r="L429">
        <f t="shared" si="36"/>
        <v>0.00018001891314925204</v>
      </c>
      <c r="M429">
        <f t="shared" si="37"/>
        <v>0.9407749228836713</v>
      </c>
    </row>
    <row r="430" spans="9:13" ht="15">
      <c r="I430">
        <v>428</v>
      </c>
      <c r="J430">
        <f t="shared" si="34"/>
        <v>0.00011590330146570394</v>
      </c>
      <c r="K430">
        <f t="shared" si="35"/>
        <v>0.9656461784126833</v>
      </c>
      <c r="L430">
        <f t="shared" si="36"/>
        <v>0.00017917101535973112</v>
      </c>
      <c r="M430">
        <f t="shared" si="37"/>
        <v>0.9409545173838549</v>
      </c>
    </row>
    <row r="431" spans="9:13" ht="15">
      <c r="I431">
        <v>429</v>
      </c>
      <c r="J431">
        <f t="shared" si="34"/>
        <v>0.0001153132129237954</v>
      </c>
      <c r="K431">
        <f t="shared" si="35"/>
        <v>0.965761786326422</v>
      </c>
      <c r="L431">
        <f t="shared" si="36"/>
        <v>0.00017832866279863206</v>
      </c>
      <c r="M431">
        <f t="shared" si="37"/>
        <v>0.9411332667627947</v>
      </c>
    </row>
    <row r="432" spans="9:13" ht="15">
      <c r="I432">
        <v>430</v>
      </c>
      <c r="J432">
        <f t="shared" si="34"/>
        <v>0.00011472722747025657</v>
      </c>
      <c r="K432">
        <f t="shared" si="35"/>
        <v>0.9658768062062225</v>
      </c>
      <c r="L432">
        <f t="shared" si="36"/>
        <v>0.00017749180853708207</v>
      </c>
      <c r="M432">
        <f t="shared" si="37"/>
        <v>0.9413111765422133</v>
      </c>
    </row>
    <row r="433" spans="9:13" ht="15">
      <c r="I433">
        <v>431</v>
      </c>
      <c r="J433">
        <f t="shared" si="34"/>
        <v>0.00011414530858994681</v>
      </c>
      <c r="K433">
        <f t="shared" si="35"/>
        <v>0.9659912421368824</v>
      </c>
      <c r="L433">
        <f t="shared" si="36"/>
        <v>0.0001766604061363401</v>
      </c>
      <c r="M433">
        <f t="shared" si="37"/>
        <v>0.9414882521971504</v>
      </c>
    </row>
    <row r="434" spans="9:13" ht="15">
      <c r="I434">
        <v>432</v>
      </c>
      <c r="J434">
        <f t="shared" si="34"/>
        <v>0.0001135674201656818</v>
      </c>
      <c r="K434">
        <f t="shared" si="35"/>
        <v>0.9661050981668834</v>
      </c>
      <c r="L434">
        <f t="shared" si="36"/>
        <v>0.0001758344096416872</v>
      </c>
      <c r="M434">
        <f t="shared" si="37"/>
        <v>0.9416644991564493</v>
      </c>
    </row>
    <row r="435" spans="9:13" ht="15">
      <c r="I435">
        <v>433</v>
      </c>
      <c r="J435">
        <f t="shared" si="34"/>
        <v>0.00011299352647308836</v>
      </c>
      <c r="K435">
        <f t="shared" si="35"/>
        <v>0.9662183783087867</v>
      </c>
      <c r="L435">
        <f t="shared" si="36"/>
        <v>0.00017501377357641052</v>
      </c>
      <c r="M435">
        <f t="shared" si="37"/>
        <v>0.9418399228032384</v>
      </c>
    </row>
    <row r="436" spans="9:13" ht="15">
      <c r="I436">
        <v>434</v>
      </c>
      <c r="J436">
        <f t="shared" si="34"/>
        <v>0.0001124235921755315</v>
      </c>
      <c r="K436">
        <f t="shared" si="35"/>
        <v>0.9663310865396236</v>
      </c>
      <c r="L436">
        <f t="shared" si="36"/>
        <v>0.00017419845293586256</v>
      </c>
      <c r="M436">
        <f t="shared" si="37"/>
        <v>0.9420145284754053</v>
      </c>
    </row>
    <row r="437" spans="9:13" ht="15">
      <c r="I437">
        <v>435</v>
      </c>
      <c r="J437">
        <f t="shared" si="34"/>
        <v>0.00011185758231912496</v>
      </c>
      <c r="K437">
        <f t="shared" si="35"/>
        <v>0.9664432268012806</v>
      </c>
      <c r="L437">
        <f t="shared" si="36"/>
        <v>0.00017338840318162482</v>
      </c>
      <c r="M437">
        <f t="shared" si="37"/>
        <v>0.942188321466067</v>
      </c>
    </row>
    <row r="438" spans="9:13" ht="15">
      <c r="I438">
        <v>436</v>
      </c>
      <c r="J438">
        <f t="shared" si="34"/>
        <v>0.00011129546232781125</v>
      </c>
      <c r="K438">
        <f t="shared" si="35"/>
        <v>0.9665548030008795</v>
      </c>
      <c r="L438">
        <f t="shared" si="36"/>
        <v>0.0001725835802357346</v>
      </c>
      <c r="M438">
        <f t="shared" si="37"/>
        <v>0.9423613070240329</v>
      </c>
    </row>
    <row r="439" spans="9:13" ht="15">
      <c r="I439">
        <v>437</v>
      </c>
      <c r="J439">
        <f t="shared" si="34"/>
        <v>0.00011073719799851521</v>
      </c>
      <c r="K439">
        <f t="shared" si="35"/>
        <v>0.9666658190111528</v>
      </c>
      <c r="L439">
        <f t="shared" si="36"/>
        <v>0.00017178394047501273</v>
      </c>
      <c r="M439">
        <f t="shared" si="37"/>
        <v>0.9425334903542619</v>
      </c>
    </row>
    <row r="440" spans="9:13" ht="15">
      <c r="I440">
        <v>438</v>
      </c>
      <c r="J440">
        <f t="shared" si="34"/>
        <v>0.00011018275549637119</v>
      </c>
      <c r="K440">
        <f t="shared" si="35"/>
        <v>0.9667762786708148</v>
      </c>
      <c r="L440">
        <f t="shared" si="36"/>
        <v>0.00017098944072546009</v>
      </c>
      <c r="M440">
        <f t="shared" si="37"/>
        <v>0.9427048766183151</v>
      </c>
    </row>
    <row r="441" spans="9:13" ht="15">
      <c r="I441">
        <v>439</v>
      </c>
      <c r="J441">
        <f t="shared" si="34"/>
        <v>0.00010963210135002029</v>
      </c>
      <c r="K441">
        <f t="shared" si="35"/>
        <v>0.9668861857849269</v>
      </c>
      <c r="L441">
        <f t="shared" si="36"/>
        <v>0.00017020003825674436</v>
      </c>
      <c r="M441">
        <f t="shared" si="37"/>
        <v>0.9428754709348016</v>
      </c>
    </row>
    <row r="442" spans="9:13" ht="15">
      <c r="I442">
        <v>440</v>
      </c>
      <c r="J442">
        <f t="shared" si="34"/>
        <v>0.0001090852024469779</v>
      </c>
      <c r="K442">
        <f t="shared" si="35"/>
        <v>0.9669955441252587</v>
      </c>
      <c r="L442">
        <f t="shared" si="36"/>
        <v>0.00016941569077675547</v>
      </c>
      <c r="M442">
        <f t="shared" si="37"/>
        <v>0.94304527837982</v>
      </c>
    </row>
    <row r="443" spans="9:13" ht="15">
      <c r="I443">
        <v>441</v>
      </c>
      <c r="J443">
        <f t="shared" si="34"/>
        <v>0.0001085420260290672</v>
      </c>
      <c r="K443">
        <f t="shared" si="35"/>
        <v>0.9671043574306453</v>
      </c>
      <c r="L443">
        <f t="shared" si="36"/>
        <v>0.00016863635642624906</v>
      </c>
      <c r="M443">
        <f t="shared" si="37"/>
        <v>0.9432143039873935</v>
      </c>
    </row>
    <row r="444" spans="9:13" ht="15">
      <c r="I444">
        <v>442</v>
      </c>
      <c r="J444">
        <f t="shared" si="34"/>
        <v>0.00010800253968792445</v>
      </c>
      <c r="K444">
        <f t="shared" si="35"/>
        <v>0.9672126294073385</v>
      </c>
      <c r="L444">
        <f t="shared" si="36"/>
        <v>0.0001678619937735576</v>
      </c>
      <c r="M444">
        <f t="shared" si="37"/>
        <v>0.9433825527499003</v>
      </c>
    </row>
    <row r="445" spans="9:13" ht="15">
      <c r="I445">
        <v>443</v>
      </c>
      <c r="J445">
        <f t="shared" si="34"/>
        <v>0.00010746671136056564</v>
      </c>
      <c r="K445">
        <f t="shared" si="35"/>
        <v>0.9673203637293553</v>
      </c>
      <c r="L445">
        <f t="shared" si="36"/>
        <v>0.0001670925618093807</v>
      </c>
      <c r="M445">
        <f t="shared" si="37"/>
        <v>0.9435500296184989</v>
      </c>
    </row>
    <row r="446" spans="9:13" ht="15">
      <c r="I446">
        <v>444</v>
      </c>
      <c r="J446">
        <f t="shared" si="34"/>
        <v>0.00010693450932502018</v>
      </c>
      <c r="K446">
        <f t="shared" si="35"/>
        <v>0.9674275640388199</v>
      </c>
      <c r="L446">
        <f t="shared" si="36"/>
        <v>0.00016632801994165148</v>
      </c>
      <c r="M446">
        <f t="shared" si="37"/>
        <v>0.9437167395035467</v>
      </c>
    </row>
    <row r="447" spans="9:13" ht="15">
      <c r="I447">
        <v>445</v>
      </c>
      <c r="J447">
        <f t="shared" si="34"/>
        <v>0.00010640590219603044</v>
      </c>
      <c r="K447">
        <f t="shared" si="35"/>
        <v>0.9675342339463038</v>
      </c>
      <c r="L447">
        <f t="shared" si="36"/>
        <v>0.00016556832799046996</v>
      </c>
      <c r="M447">
        <f t="shared" si="37"/>
        <v>0.9438826872750165</v>
      </c>
    </row>
    <row r="448" spans="9:13" ht="15">
      <c r="I448">
        <v>446</v>
      </c>
      <c r="J448">
        <f t="shared" si="34"/>
        <v>0.00010588085892081102</v>
      </c>
      <c r="K448">
        <f t="shared" si="35"/>
        <v>0.9676403770311596</v>
      </c>
      <c r="L448">
        <f t="shared" si="36"/>
        <v>0.00016481344618311103</v>
      </c>
      <c r="M448">
        <f t="shared" si="37"/>
        <v>0.9440478777629044</v>
      </c>
    </row>
    <row r="449" spans="9:13" ht="15">
      <c r="I449">
        <v>447</v>
      </c>
      <c r="J449">
        <f t="shared" si="34"/>
        <v>0.00010535934877487146</v>
      </c>
      <c r="K449">
        <f t="shared" si="35"/>
        <v>0.9677459968418516</v>
      </c>
      <c r="L449">
        <f t="shared" si="36"/>
        <v>0.00016406333514910616</v>
      </c>
      <c r="M449">
        <f t="shared" si="37"/>
        <v>0.9442123157576361</v>
      </c>
    </row>
    <row r="450" spans="9:13" ht="15">
      <c r="I450">
        <v>448</v>
      </c>
      <c r="J450">
        <f t="shared" si="34"/>
        <v>0.00010484134135790033</v>
      </c>
      <c r="K450">
        <f t="shared" si="35"/>
        <v>0.9678510968962821</v>
      </c>
      <c r="L450">
        <f t="shared" si="36"/>
        <v>0.00016331795591538616</v>
      </c>
      <c r="M450">
        <f t="shared" si="37"/>
        <v>0.944376006010465</v>
      </c>
    </row>
    <row r="451" spans="9:13" ht="15">
      <c r="I451">
        <v>449</v>
      </c>
      <c r="J451">
        <f t="shared" si="34"/>
        <v>0.00010432680658970665</v>
      </c>
      <c r="K451">
        <f t="shared" si="35"/>
        <v>0.9679556806821135</v>
      </c>
      <c r="L451">
        <f t="shared" si="36"/>
        <v>0.0001625772699015006</v>
      </c>
      <c r="M451">
        <f t="shared" si="37"/>
        <v>0.9445389532338692</v>
      </c>
    </row>
    <row r="452" spans="9:13" ht="15">
      <c r="I452">
        <v>450</v>
      </c>
      <c r="J452">
        <f aca="true" t="shared" si="39" ref="J452:J515">_xlfn.LOGNORM.DIST(I452,$E$2,$F$2,FALSE)</f>
        <v>0.00010381571470622426</v>
      </c>
      <c r="K452">
        <f aca="true" t="shared" si="40" ref="K452:K515">_xlfn.LOGNORM.DIST(I452,$E$2,$F$2,TRUE)</f>
        <v>0.9680597516570862</v>
      </c>
      <c r="L452">
        <f aca="true" t="shared" si="41" ref="L452:L515">_xlfn.LOGNORM.DIST(I452,$H$2,$F$2,FALSE)</f>
        <v>0.0001618412389148974</v>
      </c>
      <c r="M452">
        <f aca="true" t="shared" si="42" ref="M452:M515">_xlfn.LOGNORM.DIST(I452,$H$2,$F$2,TRUE)</f>
        <v>0.9447011621019396</v>
      </c>
    </row>
    <row r="453" spans="9:13" ht="15">
      <c r="I453">
        <v>451</v>
      </c>
      <c r="J453">
        <f t="shared" si="39"/>
        <v>0.000103308036255569</v>
      </c>
      <c r="K453">
        <f t="shared" si="40"/>
        <v>0.9681633132493335</v>
      </c>
      <c r="L453">
        <f t="shared" si="41"/>
        <v>0.00016110982514627462</v>
      </c>
      <c r="M453">
        <f t="shared" si="42"/>
        <v>0.9448626372507674</v>
      </c>
    </row>
    <row r="454" spans="9:13" ht="15">
      <c r="I454">
        <v>452</v>
      </c>
      <c r="J454">
        <f t="shared" si="39"/>
        <v>0.00010280374209415742</v>
      </c>
      <c r="K454">
        <f t="shared" si="40"/>
        <v>0.9682663688576905</v>
      </c>
      <c r="L454">
        <f t="shared" si="41"/>
        <v>0.00016038299116499135</v>
      </c>
      <c r="M454">
        <f t="shared" si="42"/>
        <v>0.9450233832788237</v>
      </c>
    </row>
    <row r="455" spans="9:13" ht="15">
      <c r="I455">
        <v>453</v>
      </c>
      <c r="J455">
        <f t="shared" si="39"/>
        <v>0.00010230280338287921</v>
      </c>
      <c r="K455">
        <f t="shared" si="40"/>
        <v>0.9683689218520017</v>
      </c>
      <c r="L455">
        <f t="shared" si="41"/>
        <v>0.0001596606999145449</v>
      </c>
      <c r="M455">
        <f t="shared" si="42"/>
        <v>0.9451834047473369</v>
      </c>
    </row>
    <row r="456" spans="9:13" ht="15">
      <c r="I456">
        <v>454</v>
      </c>
      <c r="J456">
        <f t="shared" si="39"/>
        <v>0.00010180519158332396</v>
      </c>
      <c r="K456">
        <f t="shared" si="40"/>
        <v>0.9684709755734235</v>
      </c>
      <c r="L456">
        <f t="shared" si="41"/>
        <v>0.00015894291470811453</v>
      </c>
      <c r="M456">
        <f t="shared" si="42"/>
        <v>0.9453427061806635</v>
      </c>
    </row>
    <row r="457" spans="9:13" ht="15">
      <c r="I457">
        <v>455</v>
      </c>
      <c r="J457">
        <f t="shared" si="39"/>
        <v>0.00010131087845406271</v>
      </c>
      <c r="K457">
        <f t="shared" si="40"/>
        <v>0.9685725333347219</v>
      </c>
      <c r="L457">
        <f t="shared" si="41"/>
        <v>0.00015822959922415838</v>
      </c>
      <c r="M457">
        <f t="shared" si="42"/>
        <v>0.9455012920666566</v>
      </c>
    </row>
    <row r="458" spans="9:13" ht="15">
      <c r="I458">
        <v>456</v>
      </c>
      <c r="J458">
        <f t="shared" si="39"/>
        <v>0.00010081983604698503</v>
      </c>
      <c r="K458">
        <f t="shared" si="40"/>
        <v>0.9686735984205691</v>
      </c>
      <c r="L458">
        <f t="shared" si="41"/>
        <v>0.0001575207175020796</v>
      </c>
      <c r="M458">
        <f t="shared" si="42"/>
        <v>0.9456591668570284</v>
      </c>
    </row>
    <row r="459" spans="9:13" ht="15">
      <c r="I459">
        <v>457</v>
      </c>
      <c r="J459">
        <f t="shared" si="39"/>
        <v>0.00010033203670368534</v>
      </c>
      <c r="K459">
        <f t="shared" si="40"/>
        <v>0.9687741740878341</v>
      </c>
      <c r="L459">
        <f t="shared" si="41"/>
        <v>0.00015681623393794974</v>
      </c>
      <c r="M459">
        <f t="shared" si="42"/>
        <v>0.9458163349677094</v>
      </c>
    </row>
    <row r="460" spans="9:13" ht="15">
      <c r="I460">
        <v>458</v>
      </c>
      <c r="J460">
        <f t="shared" si="39"/>
        <v>9.984745305190144E-05</v>
      </c>
      <c r="K460">
        <f t="shared" si="40"/>
        <v>0.9688742635658705</v>
      </c>
      <c r="L460">
        <f t="shared" si="41"/>
        <v>0.00015611611328028864</v>
      </c>
      <c r="M460">
        <f t="shared" si="42"/>
        <v>0.9459728007792026</v>
      </c>
    </row>
    <row r="461" spans="9:13" ht="15">
      <c r="I461">
        <v>459</v>
      </c>
      <c r="J461">
        <f t="shared" si="39"/>
        <v>9.936605800200516E-05</v>
      </c>
      <c r="K461">
        <f t="shared" si="40"/>
        <v>0.968973870056802</v>
      </c>
      <c r="L461">
        <f t="shared" si="41"/>
        <v>0.00015542032062590392</v>
      </c>
      <c r="M461">
        <f t="shared" si="42"/>
        <v>0.946128568636934</v>
      </c>
    </row>
    <row r="462" spans="9:13" ht="15">
      <c r="I462">
        <v>460</v>
      </c>
      <c r="J462">
        <f t="shared" si="39"/>
        <v>9.888782474354221E-05</v>
      </c>
      <c r="K462">
        <f t="shared" si="40"/>
        <v>0.9690729967358019</v>
      </c>
      <c r="L462">
        <f t="shared" si="41"/>
        <v>0.00015472882141579072</v>
      </c>
      <c r="M462">
        <f t="shared" si="42"/>
        <v>0.9462836428515987</v>
      </c>
    </row>
    <row r="463" spans="9:13" ht="15">
      <c r="I463">
        <v>461</v>
      </c>
      <c r="J463">
        <f t="shared" si="39"/>
        <v>9.841272674181938E-05</v>
      </c>
      <c r="K463">
        <f t="shared" si="40"/>
        <v>0.9691716467513717</v>
      </c>
      <c r="L463">
        <f t="shared" si="41"/>
        <v>0.00015404158143108107</v>
      </c>
      <c r="M463">
        <f t="shared" si="42"/>
        <v>0.9464380276995036</v>
      </c>
    </row>
    <row r="464" spans="9:13" ht="15">
      <c r="I464">
        <v>462</v>
      </c>
      <c r="J464">
        <f t="shared" si="39"/>
        <v>9.794073773454289E-05</v>
      </c>
      <c r="K464">
        <f t="shared" si="40"/>
        <v>0.9692698232256141</v>
      </c>
      <c r="L464">
        <f t="shared" si="41"/>
        <v>0.0001533585667890568</v>
      </c>
      <c r="M464">
        <f t="shared" si="42"/>
        <v>0.9465917274229048</v>
      </c>
    </row>
    <row r="465" spans="9:13" ht="15">
      <c r="I465">
        <v>463</v>
      </c>
      <c r="J465">
        <f t="shared" si="39"/>
        <v>9.747183172850352E-05</v>
      </c>
      <c r="K465">
        <f t="shared" si="40"/>
        <v>0.9693675292545049</v>
      </c>
      <c r="L465">
        <f t="shared" si="41"/>
        <v>0.00015267974393920773</v>
      </c>
      <c r="M465">
        <f t="shared" si="42"/>
        <v>0.9467447462303421</v>
      </c>
    </row>
    <row r="466" spans="9:13" ht="15">
      <c r="I466">
        <v>464</v>
      </c>
      <c r="J466">
        <f t="shared" si="39"/>
        <v>9.700598299630576E-05</v>
      </c>
      <c r="K466">
        <f t="shared" si="40"/>
        <v>0.9694647679081595</v>
      </c>
      <c r="L466">
        <f t="shared" si="41"/>
        <v>0.00015200507965935299</v>
      </c>
      <c r="M466">
        <f t="shared" si="42"/>
        <v>0.9468970882969696</v>
      </c>
    </row>
    <row r="467" spans="9:13" ht="15">
      <c r="I467">
        <v>465</v>
      </c>
      <c r="J467">
        <f t="shared" si="39"/>
        <v>9.654316607314655E-05</v>
      </c>
      <c r="K467">
        <f t="shared" si="40"/>
        <v>0.9695615422310976</v>
      </c>
      <c r="L467">
        <f t="shared" si="41"/>
        <v>0.00015133454105180645</v>
      </c>
      <c r="M467">
        <f t="shared" si="42"/>
        <v>0.9470487577648814</v>
      </c>
    </row>
    <row r="468" spans="9:13" ht="15">
      <c r="I468">
        <v>466</v>
      </c>
      <c r="J468">
        <f t="shared" si="39"/>
        <v>9.608335575363794E-05</v>
      </c>
      <c r="K468">
        <f t="shared" si="40"/>
        <v>0.969657855242504</v>
      </c>
      <c r="L468">
        <f t="shared" si="41"/>
        <v>0.00015066809553960117</v>
      </c>
      <c r="M468">
        <f t="shared" si="42"/>
        <v>0.9471997587434348</v>
      </c>
    </row>
    <row r="469" spans="9:13" ht="15">
      <c r="I469">
        <v>467</v>
      </c>
      <c r="J469">
        <f t="shared" si="39"/>
        <v>9.562652708867348E-05</v>
      </c>
      <c r="K469">
        <f t="shared" si="40"/>
        <v>0.9697537099364869</v>
      </c>
      <c r="L469">
        <f t="shared" si="41"/>
        <v>0.00015000571086276049</v>
      </c>
      <c r="M469">
        <f t="shared" si="42"/>
        <v>0.9473500953095689</v>
      </c>
    </row>
    <row r="470" spans="9:13" ht="15">
      <c r="I470">
        <v>468</v>
      </c>
      <c r="J470">
        <f t="shared" si="39"/>
        <v>9.517265538233894E-05</v>
      </c>
      <c r="K470">
        <f t="shared" si="40"/>
        <v>0.9698491092823316</v>
      </c>
      <c r="L470">
        <f t="shared" si="41"/>
        <v>0.00014934735507462216</v>
      </c>
      <c r="M470">
        <f t="shared" si="42"/>
        <v>0.9474997715081198</v>
      </c>
    </row>
    <row r="471" spans="9:13" ht="15">
      <c r="I471">
        <v>469</v>
      </c>
      <c r="J471">
        <f t="shared" si="39"/>
        <v>9.472171618886688E-05</v>
      </c>
      <c r="K471">
        <f t="shared" si="40"/>
        <v>0.9699440562247531</v>
      </c>
      <c r="L471">
        <f t="shared" si="41"/>
        <v>0.00014869299653820953</v>
      </c>
      <c r="M471">
        <f t="shared" si="42"/>
        <v>0.947648791352132</v>
      </c>
    </row>
    <row r="472" spans="9:13" ht="15">
      <c r="I472">
        <v>470</v>
      </c>
      <c r="J472">
        <f t="shared" si="39"/>
        <v>9.427368530963266E-05</v>
      </c>
      <c r="K472">
        <f t="shared" si="40"/>
        <v>0.9700385536841447</v>
      </c>
      <c r="L472">
        <f t="shared" si="41"/>
        <v>0.00014804260392265253</v>
      </c>
      <c r="M472">
        <f t="shared" si="42"/>
        <v>0.9477971588231664</v>
      </c>
    </row>
    <row r="473" spans="9:13" ht="15">
      <c r="I473">
        <v>471</v>
      </c>
      <c r="J473">
        <f t="shared" si="39"/>
        <v>9.382853879019335E-05</v>
      </c>
      <c r="K473">
        <f t="shared" si="40"/>
        <v>0.9701326045568229</v>
      </c>
      <c r="L473">
        <f t="shared" si="41"/>
        <v>0.00014739614619966042</v>
      </c>
      <c r="M473">
        <f t="shared" si="42"/>
        <v>0.9479448778716048</v>
      </c>
    </row>
    <row r="474" spans="9:13" ht="15">
      <c r="I474">
        <v>472</v>
      </c>
      <c r="J474">
        <f t="shared" si="39"/>
        <v>9.338625291736609E-05</v>
      </c>
      <c r="K474">
        <f t="shared" si="40"/>
        <v>0.9702262117152712</v>
      </c>
      <c r="L474">
        <f t="shared" si="41"/>
        <v>0.00014675359264003607</v>
      </c>
      <c r="M474">
        <f t="shared" si="42"/>
        <v>0.9480919524169502</v>
      </c>
    </row>
    <row r="475" spans="9:13" ht="15">
      <c r="I475">
        <v>473</v>
      </c>
      <c r="J475">
        <f t="shared" si="39"/>
        <v>9.294680421634844E-05</v>
      </c>
      <c r="K475">
        <f t="shared" si="40"/>
        <v>0.970319378008379</v>
      </c>
      <c r="L475">
        <f t="shared" si="41"/>
        <v>0.00014611491281023894</v>
      </c>
      <c r="M475">
        <f t="shared" si="42"/>
        <v>0.9482383863481249</v>
      </c>
    </row>
    <row r="476" spans="9:13" ht="15">
      <c r="I476">
        <v>474</v>
      </c>
      <c r="J476">
        <f t="shared" si="39"/>
        <v>9.251016944787791E-05</v>
      </c>
      <c r="K476">
        <f t="shared" si="40"/>
        <v>0.970412106261679</v>
      </c>
      <c r="L476">
        <f t="shared" si="41"/>
        <v>0.00014548007656899783</v>
      </c>
      <c r="M476">
        <f t="shared" si="42"/>
        <v>0.9483841835237637</v>
      </c>
    </row>
    <row r="477" spans="9:13" ht="15">
      <c r="I477">
        <v>475</v>
      </c>
      <c r="J477">
        <f t="shared" si="39"/>
        <v>9.207632560543095E-05</v>
      </c>
      <c r="K477">
        <f t="shared" si="40"/>
        <v>0.9705043992775809</v>
      </c>
      <c r="L477">
        <f t="shared" si="41"/>
        <v>0.00014484905406396225</v>
      </c>
      <c r="M477">
        <f t="shared" si="42"/>
        <v>0.9485293477725051</v>
      </c>
    </row>
    <row r="478" spans="9:13" ht="15">
      <c r="I478">
        <v>476</v>
      </c>
      <c r="J478">
        <f t="shared" si="39"/>
        <v>9.164524991245894E-05</v>
      </c>
      <c r="K478">
        <f t="shared" si="40"/>
        <v>0.9705962598356037</v>
      </c>
      <c r="L478">
        <f t="shared" si="41"/>
        <v>0.00014422181572840284</v>
      </c>
      <c r="M478">
        <f t="shared" si="42"/>
        <v>0.9486738828932784</v>
      </c>
    </row>
    <row r="479" spans="9:13" ht="15">
      <c r="I479">
        <v>477</v>
      </c>
      <c r="J479">
        <f t="shared" si="39"/>
        <v>9.121691981966648E-05</v>
      </c>
      <c r="K479">
        <f t="shared" si="40"/>
        <v>0.9706876906926034</v>
      </c>
      <c r="L479">
        <f t="shared" si="41"/>
        <v>0.00014359833227795438</v>
      </c>
      <c r="M479">
        <f t="shared" si="42"/>
        <v>0.9488177926555873</v>
      </c>
    </row>
    <row r="480" spans="9:13" ht="15">
      <c r="I480">
        <v>478</v>
      </c>
      <c r="J480">
        <f t="shared" si="39"/>
        <v>9.079131300232045E-05</v>
      </c>
      <c r="K480">
        <f t="shared" si="40"/>
        <v>0.970778694582999</v>
      </c>
      <c r="L480">
        <f t="shared" si="41"/>
        <v>0.00014297857470740283</v>
      </c>
      <c r="M480">
        <f t="shared" si="42"/>
        <v>0.9489610807997911</v>
      </c>
    </row>
    <row r="481" spans="9:13" ht="15">
      <c r="I481">
        <v>479</v>
      </c>
      <c r="J481">
        <f t="shared" si="39"/>
        <v>9.03684073576026E-05</v>
      </c>
      <c r="K481">
        <f t="shared" si="40"/>
        <v>0.9708692742189964</v>
      </c>
      <c r="L481">
        <f t="shared" si="41"/>
        <v>0.00014236251428751344</v>
      </c>
      <c r="M481">
        <f t="shared" si="42"/>
        <v>0.9491037510373825</v>
      </c>
    </row>
    <row r="482" spans="9:13" ht="15">
      <c r="I482">
        <v>480</v>
      </c>
      <c r="J482">
        <f t="shared" si="39"/>
        <v>8.99481810019935E-05</v>
      </c>
      <c r="K482">
        <f t="shared" si="40"/>
        <v>0.9709594322908083</v>
      </c>
      <c r="L482">
        <f t="shared" si="41"/>
        <v>0.00014175012256190025</v>
      </c>
      <c r="M482">
        <f t="shared" si="42"/>
        <v>0.9492458070512613</v>
      </c>
    </row>
    <row r="483" spans="9:13" ht="15">
      <c r="I483">
        <v>481</v>
      </c>
      <c r="J483">
        <f t="shared" si="39"/>
        <v>8.953061226869537E-05</v>
      </c>
      <c r="K483">
        <f t="shared" si="40"/>
        <v>0.9710491714668722</v>
      </c>
      <c r="L483">
        <f t="shared" si="41"/>
        <v>0.00014114137134394123</v>
      </c>
      <c r="M483">
        <f t="shared" si="42"/>
        <v>0.9493872524960059</v>
      </c>
    </row>
    <row r="484" spans="9:13" ht="15">
      <c r="I484">
        <v>482</v>
      </c>
      <c r="J484">
        <f t="shared" si="39"/>
        <v>8.91156797050864E-05</v>
      </c>
      <c r="K484">
        <f t="shared" si="40"/>
        <v>0.9711384943940665</v>
      </c>
      <c r="L484">
        <f t="shared" si="41"/>
        <v>0.00014053623271372733</v>
      </c>
      <c r="M484">
        <f t="shared" si="42"/>
        <v>0.9495280909981421</v>
      </c>
    </row>
    <row r="485" spans="9:13" ht="15">
      <c r="I485">
        <v>483</v>
      </c>
      <c r="J485">
        <f t="shared" si="39"/>
        <v>8.870336207021475E-05</v>
      </c>
      <c r="K485">
        <f t="shared" si="40"/>
        <v>0.9712274036979229</v>
      </c>
      <c r="L485">
        <f t="shared" si="41"/>
        <v>0.00013993467901505743</v>
      </c>
      <c r="M485">
        <f t="shared" si="42"/>
        <v>0.9496683261564076</v>
      </c>
    </row>
    <row r="486" spans="9:13" ht="15">
      <c r="I486">
        <v>484</v>
      </c>
      <c r="J486">
        <f t="shared" si="39"/>
        <v>8.829363833232075E-05</v>
      </c>
      <c r="K486">
        <f t="shared" si="40"/>
        <v>0.971315901982837</v>
      </c>
      <c r="L486">
        <f t="shared" si="41"/>
        <v>0.00013933668285246928</v>
      </c>
      <c r="M486">
        <f t="shared" si="42"/>
        <v>0.9498079615420147</v>
      </c>
    </row>
    <row r="487" spans="9:13" ht="15">
      <c r="I487">
        <v>485</v>
      </c>
      <c r="J487">
        <f t="shared" si="39"/>
        <v>8.788648766639786E-05</v>
      </c>
      <c r="K487">
        <f t="shared" si="40"/>
        <v>0.971403991832276</v>
      </c>
      <c r="L487">
        <f t="shared" si="41"/>
        <v>0.00013874221708831203</v>
      </c>
      <c r="M487">
        <f t="shared" si="42"/>
        <v>0.9499470006989092</v>
      </c>
    </row>
    <row r="488" spans="9:13" ht="15">
      <c r="I488">
        <v>486</v>
      </c>
      <c r="J488">
        <f t="shared" si="39"/>
        <v>8.748188945178331E-05</v>
      </c>
      <c r="K488">
        <f t="shared" si="40"/>
        <v>0.9714916758089847</v>
      </c>
      <c r="L488">
        <f t="shared" si="41"/>
        <v>0.00013815125483985192</v>
      </c>
      <c r="M488">
        <f t="shared" si="42"/>
        <v>0.9500854471440271</v>
      </c>
    </row>
    <row r="489" spans="9:13" ht="15">
      <c r="I489">
        <v>487</v>
      </c>
      <c r="J489">
        <f t="shared" si="39"/>
        <v>8.707982326978143E-05</v>
      </c>
      <c r="K489">
        <f t="shared" si="40"/>
        <v>0.9715789564551882</v>
      </c>
      <c r="L489">
        <f t="shared" si="41"/>
        <v>0.000137563769476424</v>
      </c>
      <c r="M489">
        <f t="shared" si="42"/>
        <v>0.9502233043675479</v>
      </c>
    </row>
    <row r="490" spans="9:13" ht="15">
      <c r="I490">
        <v>488</v>
      </c>
      <c r="J490">
        <f t="shared" si="39"/>
        <v>8.668026890132139E-05</v>
      </c>
      <c r="K490">
        <f t="shared" si="40"/>
        <v>0.9716658362927931</v>
      </c>
      <c r="L490">
        <f t="shared" si="41"/>
        <v>0.0001369797346166111</v>
      </c>
      <c r="M490">
        <f t="shared" si="42"/>
        <v>0.9503605758331451</v>
      </c>
    </row>
    <row r="491" spans="9:13" ht="15">
      <c r="I491">
        <v>489</v>
      </c>
      <c r="J491">
        <f t="shared" si="39"/>
        <v>8.628320632464402E-05</v>
      </c>
      <c r="K491">
        <f t="shared" si="40"/>
        <v>0.971752317823586</v>
      </c>
      <c r="L491">
        <f t="shared" si="41"/>
        <v>0.00013639912412546863</v>
      </c>
      <c r="M491">
        <f t="shared" si="42"/>
        <v>0.9504972649782346</v>
      </c>
    </row>
    <row r="492" spans="9:13" ht="15">
      <c r="I492">
        <v>490</v>
      </c>
      <c r="J492">
        <f t="shared" si="39"/>
        <v>8.588861571301923E-05</v>
      </c>
      <c r="K492">
        <f t="shared" si="40"/>
        <v>0.9718384035294286</v>
      </c>
      <c r="L492">
        <f t="shared" si="41"/>
        <v>0.00013582191211177839</v>
      </c>
      <c r="M492">
        <f t="shared" si="42"/>
        <v>0.9506333752142191</v>
      </c>
    </row>
    <row r="493" spans="9:13" ht="15">
      <c r="I493">
        <v>491</v>
      </c>
      <c r="J493">
        <f t="shared" si="39"/>
        <v>8.549647743249703E-05</v>
      </c>
      <c r="K493">
        <f t="shared" si="40"/>
        <v>0.9719240958724535</v>
      </c>
      <c r="L493">
        <f t="shared" si="41"/>
        <v>0.0001352480729253413</v>
      </c>
      <c r="M493">
        <f t="shared" si="42"/>
        <v>0.9507689099267312</v>
      </c>
    </row>
    <row r="494" spans="9:13" ht="15">
      <c r="I494">
        <v>492</v>
      </c>
      <c r="J494">
        <f t="shared" si="39"/>
        <v>8.510677203968624E-05</v>
      </c>
      <c r="K494">
        <f t="shared" si="40"/>
        <v>0.9720093972952542</v>
      </c>
      <c r="L494">
        <f t="shared" si="41"/>
        <v>0.00013467758115430638</v>
      </c>
      <c r="M494">
        <f t="shared" si="42"/>
        <v>0.9509038724758724</v>
      </c>
    </row>
    <row r="495" spans="9:13" ht="15">
      <c r="I495">
        <v>493</v>
      </c>
      <c r="J495">
        <f t="shared" si="39"/>
        <v>8.471948027956224E-05</v>
      </c>
      <c r="K495">
        <f t="shared" si="40"/>
        <v>0.9720943102210751</v>
      </c>
      <c r="L495">
        <f t="shared" si="41"/>
        <v>0.00013411041162252865</v>
      </c>
      <c r="M495">
        <f t="shared" si="42"/>
        <v>0.9510382661964504</v>
      </c>
    </row>
    <row r="496" spans="9:13" ht="15">
      <c r="I496">
        <v>494</v>
      </c>
      <c r="J496">
        <f t="shared" si="39"/>
        <v>8.433458308330603E-05</v>
      </c>
      <c r="K496">
        <f t="shared" si="40"/>
        <v>0.9721788370539992</v>
      </c>
      <c r="L496">
        <f t="shared" si="41"/>
        <v>0.0001335465393869677</v>
      </c>
      <c r="M496">
        <f t="shared" si="42"/>
        <v>0.9511720943982136</v>
      </c>
    </row>
    <row r="497" spans="9:13" ht="15">
      <c r="I497">
        <v>495</v>
      </c>
      <c r="J497">
        <f t="shared" si="39"/>
        <v>8.395206156617059E-05</v>
      </c>
      <c r="K497">
        <f t="shared" si="40"/>
        <v>0.9722629801791327</v>
      </c>
      <c r="L497">
        <f t="shared" si="41"/>
        <v>0.000132985939735117</v>
      </c>
      <c r="M497">
        <f t="shared" si="42"/>
        <v>0.951305360366083</v>
      </c>
    </row>
    <row r="498" spans="9:13" ht="15">
      <c r="I498">
        <v>496</v>
      </c>
      <c r="J498">
        <f t="shared" si="39"/>
        <v>8.357189702537635E-05</v>
      </c>
      <c r="K498">
        <f t="shared" si="40"/>
        <v>0.9723467419627883</v>
      </c>
      <c r="L498">
        <f t="shared" si="41"/>
        <v>0.0001324285881824613</v>
      </c>
      <c r="M498">
        <f t="shared" si="42"/>
        <v>0.9514380673603812</v>
      </c>
    </row>
    <row r="499" spans="9:13" ht="15">
      <c r="I499">
        <v>497</v>
      </c>
      <c r="J499">
        <f t="shared" si="39"/>
        <v>8.319407093803334E-05</v>
      </c>
      <c r="K499">
        <f t="shared" si="40"/>
        <v>0.972430124752666</v>
      </c>
      <c r="L499">
        <f t="shared" si="41"/>
        <v>0.00013187446046997718</v>
      </c>
      <c r="M499">
        <f t="shared" si="42"/>
        <v>0.9515702186170588</v>
      </c>
    </row>
    <row r="500" spans="9:13" ht="15">
      <c r="I500">
        <v>498</v>
      </c>
      <c r="J500">
        <f t="shared" si="39"/>
        <v>8.281856495909172E-05</v>
      </c>
      <c r="K500">
        <f t="shared" si="40"/>
        <v>0.9725131308780319</v>
      </c>
      <c r="L500">
        <f t="shared" si="41"/>
        <v>0.00013132353256165472</v>
      </c>
      <c r="M500">
        <f t="shared" si="42"/>
        <v>0.9517018173479199</v>
      </c>
    </row>
    <row r="501" spans="9:13" ht="15">
      <c r="I501">
        <v>499</v>
      </c>
      <c r="J501">
        <f t="shared" si="39"/>
        <v>8.244536091931956E-05</v>
      </c>
      <c r="K501">
        <f t="shared" si="40"/>
        <v>0.9725957626498952</v>
      </c>
      <c r="L501">
        <f t="shared" si="41"/>
        <v>0.00013077578064205783</v>
      </c>
      <c r="M501">
        <f t="shared" si="42"/>
        <v>0.9518328667408427</v>
      </c>
    </row>
    <row r="502" spans="9:13" ht="15">
      <c r="I502">
        <v>500</v>
      </c>
      <c r="J502">
        <f t="shared" si="39"/>
        <v>8.207444082330691E-05</v>
      </c>
      <c r="K502">
        <f t="shared" si="40"/>
        <v>0.9726780223611832</v>
      </c>
      <c r="L502">
        <f t="shared" si="41"/>
        <v>0.0001302311811139129</v>
      </c>
      <c r="M502">
        <f t="shared" si="42"/>
        <v>0.9519633699599988</v>
      </c>
    </row>
    <row r="503" spans="9:13" ht="15">
      <c r="I503">
        <v>501</v>
      </c>
      <c r="J503">
        <f t="shared" si="39"/>
        <v>8.170578684749434E-05</v>
      </c>
      <c r="K503">
        <f t="shared" si="40"/>
        <v>0.9727599122869134</v>
      </c>
      <c r="L503">
        <f t="shared" si="41"/>
        <v>0.00012968971059572744</v>
      </c>
      <c r="M503">
        <f t="shared" si="42"/>
        <v>0.9520933301460713</v>
      </c>
    </row>
    <row r="504" spans="9:13" ht="15">
      <c r="I504">
        <v>502</v>
      </c>
      <c r="J504">
        <f t="shared" si="39"/>
        <v>8.133938133823195E-05</v>
      </c>
      <c r="K504">
        <f t="shared" si="40"/>
        <v>0.9728414346843651</v>
      </c>
      <c r="L504">
        <f t="shared" si="41"/>
        <v>0.00012915134591944154</v>
      </c>
      <c r="M504">
        <f t="shared" si="42"/>
        <v>0.9522227504164685</v>
      </c>
    </row>
    <row r="505" spans="9:13" ht="15">
      <c r="I505">
        <v>503</v>
      </c>
      <c r="J505">
        <f t="shared" si="39"/>
        <v>8.097520680985824E-05</v>
      </c>
      <c r="K505">
        <f t="shared" si="40"/>
        <v>0.9729225917932482</v>
      </c>
      <c r="L505">
        <f t="shared" si="41"/>
        <v>0.00012861606412810668</v>
      </c>
      <c r="M505">
        <f t="shared" si="42"/>
        <v>0.9523516338655362</v>
      </c>
    </row>
    <row r="506" spans="9:13" ht="15">
      <c r="I506">
        <v>504</v>
      </c>
      <c r="J506">
        <f t="shared" si="39"/>
        <v>8.061324594280836E-05</v>
      </c>
      <c r="K506">
        <f t="shared" si="40"/>
        <v>0.9730033858358702</v>
      </c>
      <c r="L506">
        <f t="shared" si="41"/>
        <v>0.00012808384247359406</v>
      </c>
      <c r="M506">
        <f t="shared" si="42"/>
        <v>0.9524799835647682</v>
      </c>
    </row>
    <row r="507" spans="9:13" ht="15">
      <c r="I507">
        <v>505</v>
      </c>
      <c r="J507">
        <f t="shared" si="39"/>
        <v>8.025348158174443E-05</v>
      </c>
      <c r="K507">
        <f t="shared" si="40"/>
        <v>0.9730838190173008</v>
      </c>
      <c r="L507">
        <f t="shared" si="41"/>
        <v>0.00012755465841433436</v>
      </c>
      <c r="M507">
        <f t="shared" si="42"/>
        <v>0.952607802563013</v>
      </c>
    </row>
    <row r="508" spans="9:13" ht="15">
      <c r="I508">
        <v>506</v>
      </c>
      <c r="J508">
        <f t="shared" si="39"/>
        <v>7.989589673371182E-05</v>
      </c>
      <c r="K508">
        <f t="shared" si="40"/>
        <v>0.9731638935255362</v>
      </c>
      <c r="L508">
        <f t="shared" si="41"/>
        <v>0.00012702848961308104</v>
      </c>
      <c r="M508">
        <f t="shared" si="42"/>
        <v>0.9527350938866805</v>
      </c>
    </row>
    <row r="509" spans="9:13" ht="15">
      <c r="I509">
        <v>507</v>
      </c>
      <c r="J509">
        <f t="shared" si="39"/>
        <v>7.954047456631783E-05</v>
      </c>
      <c r="K509">
        <f t="shared" si="40"/>
        <v>0.97324361153166</v>
      </c>
      <c r="L509">
        <f t="shared" si="41"/>
        <v>0.00012650531393470834</v>
      </c>
      <c r="M509">
        <f t="shared" si="42"/>
        <v>0.9528618605399446</v>
      </c>
    </row>
    <row r="510" spans="9:13" ht="15">
      <c r="I510">
        <v>508</v>
      </c>
      <c r="J510">
        <f t="shared" si="39"/>
        <v>7.91871984059363E-05</v>
      </c>
      <c r="K510">
        <f t="shared" si="40"/>
        <v>0.9733229751900028</v>
      </c>
      <c r="L510">
        <f t="shared" si="41"/>
        <v>0.00012598510944403026</v>
      </c>
      <c r="M510">
        <f t="shared" si="42"/>
        <v>0.9529881055049436</v>
      </c>
    </row>
    <row r="511" spans="9:13" ht="15">
      <c r="I511">
        <v>509</v>
      </c>
      <c r="J511">
        <f t="shared" si="39"/>
        <v>7.883605173593291E-05</v>
      </c>
      <c r="K511">
        <f t="shared" si="40"/>
        <v>0.9734019866383002</v>
      </c>
      <c r="L511">
        <f t="shared" si="41"/>
        <v>0.00012546785440365146</v>
      </c>
      <c r="M511">
        <f t="shared" si="42"/>
        <v>0.9531138317419805</v>
      </c>
    </row>
    <row r="512" spans="9:13" ht="15">
      <c r="I512">
        <v>510</v>
      </c>
      <c r="J512">
        <f t="shared" si="39"/>
        <v>7.848701819491513E-05</v>
      </c>
      <c r="K512">
        <f t="shared" si="40"/>
        <v>0.9734806479978493</v>
      </c>
      <c r="L512">
        <f t="shared" si="41"/>
        <v>0.0001249535272718436</v>
      </c>
      <c r="M512">
        <f t="shared" si="42"/>
        <v>0.9532390421897183</v>
      </c>
    </row>
    <row r="513" spans="9:13" ht="15">
      <c r="I513">
        <v>511</v>
      </c>
      <c r="J513">
        <f t="shared" si="39"/>
        <v>7.814008157500395E-05</v>
      </c>
      <c r="K513">
        <f t="shared" si="40"/>
        <v>0.973558961373662</v>
      </c>
      <c r="L513">
        <f t="shared" si="41"/>
        <v>0.0001244421067004472</v>
      </c>
      <c r="M513">
        <f t="shared" si="42"/>
        <v>0.9533637397653755</v>
      </c>
    </row>
    <row r="514" spans="9:13" ht="15">
      <c r="I514">
        <v>512</v>
      </c>
      <c r="J514">
        <f t="shared" si="39"/>
        <v>7.779522582012895E-05</v>
      </c>
      <c r="K514">
        <f t="shared" si="40"/>
        <v>0.9736369288546193</v>
      </c>
      <c r="L514">
        <f t="shared" si="41"/>
        <v>0.00012393357153280107</v>
      </c>
      <c r="M514">
        <f t="shared" si="42"/>
        <v>0.9534879273649184</v>
      </c>
    </row>
    <row r="515" spans="9:13" ht="15">
      <c r="I515">
        <v>513</v>
      </c>
      <c r="J515">
        <f t="shared" si="39"/>
        <v>7.745243502434309E-05</v>
      </c>
      <c r="K515">
        <f t="shared" si="40"/>
        <v>0.9737145525136204</v>
      </c>
      <c r="L515">
        <f t="shared" si="41"/>
        <v>0.00012342790080169738</v>
      </c>
      <c r="M515">
        <f t="shared" si="42"/>
        <v>0.9536116078632513</v>
      </c>
    </row>
    <row r="516" spans="9:13" ht="15">
      <c r="I516">
        <v>514</v>
      </c>
      <c r="J516">
        <f aca="true" t="shared" si="43" ref="J516:J579">_xlfn.LOGNORM.DIST(I516,$E$2,$F$2,FALSE)</f>
        <v>7.71116934301623E-05</v>
      </c>
      <c r="K516">
        <f aca="true" t="shared" si="44" ref="K516:K579">_xlfn.LOGNORM.DIST(I516,$E$2,$F$2,TRUE)</f>
        <v>0.9737918344077335</v>
      </c>
      <c r="L516">
        <f aca="true" t="shared" si="45" ref="L516:L579">_xlfn.LOGNORM.DIST(I516,$H$2,$F$2,FALSE)</f>
        <v>0.00012292507372736053</v>
      </c>
      <c r="M516">
        <f aca="true" t="shared" si="46" ref="M516:M579">_xlfn.LOGNORM.DIST(I516,$H$2,$F$2,TRUE)</f>
        <v>0.9537347841144053</v>
      </c>
    </row>
    <row r="517" spans="9:13" ht="15">
      <c r="I517">
        <v>515</v>
      </c>
      <c r="J517">
        <f t="shared" si="43"/>
        <v>7.677298542692282E-05</v>
      </c>
      <c r="K517">
        <f t="shared" si="44"/>
        <v>0.9738687765783428</v>
      </c>
      <c r="L517">
        <f t="shared" si="45"/>
        <v>0.00012242506971545355</v>
      </c>
      <c r="M517">
        <f t="shared" si="46"/>
        <v>0.9538574589517248</v>
      </c>
    </row>
    <row r="518" spans="9:13" ht="15">
      <c r="I518">
        <v>516</v>
      </c>
      <c r="J518">
        <f t="shared" si="43"/>
        <v>7.64362955491626E-05</v>
      </c>
      <c r="K518">
        <f t="shared" si="44"/>
        <v>0.9739453810512942</v>
      </c>
      <c r="L518">
        <f t="shared" si="45"/>
        <v>0.00012192786835510616</v>
      </c>
      <c r="M518">
        <f t="shared" si="46"/>
        <v>0.9539796351880514</v>
      </c>
    </row>
    <row r="519" spans="9:13" ht="15">
      <c r="I519">
        <v>517</v>
      </c>
      <c r="J519">
        <f t="shared" si="43"/>
        <v>7.610160847502141E-05</v>
      </c>
      <c r="K519">
        <f t="shared" si="44"/>
        <v>0.9740216498370408</v>
      </c>
      <c r="L519">
        <f t="shared" si="45"/>
        <v>0.00012143344941697014</v>
      </c>
      <c r="M519">
        <f t="shared" si="46"/>
        <v>0.954101315615907</v>
      </c>
    </row>
    <row r="520" spans="9:13" ht="15">
      <c r="I520">
        <v>518</v>
      </c>
      <c r="J520">
        <f t="shared" si="43"/>
        <v>7.576890902466256E-05</v>
      </c>
      <c r="K520">
        <f t="shared" si="44"/>
        <v>0.974097584930784</v>
      </c>
      <c r="L520">
        <f t="shared" si="45"/>
        <v>0.00012094179285129724</v>
      </c>
      <c r="M520">
        <f t="shared" si="46"/>
        <v>0.9542225030076741</v>
      </c>
    </row>
    <row r="521" spans="9:13" ht="15">
      <c r="I521">
        <v>519</v>
      </c>
      <c r="J521">
        <f t="shared" si="43"/>
        <v>7.54381821587138E-05</v>
      </c>
      <c r="K521">
        <f t="shared" si="44"/>
        <v>0.9741731883126166</v>
      </c>
      <c r="L521">
        <f t="shared" si="45"/>
        <v>0.00012045287878603956</v>
      </c>
      <c r="M521">
        <f t="shared" si="46"/>
        <v>0.9543432001157744</v>
      </c>
    </row>
    <row r="522" spans="9:13" ht="15">
      <c r="I522">
        <v>520</v>
      </c>
      <c r="J522">
        <f t="shared" si="43"/>
        <v>7.510941297672793E-05</v>
      </c>
      <c r="K522">
        <f t="shared" si="44"/>
        <v>0.9742484619476612</v>
      </c>
      <c r="L522">
        <f t="shared" si="45"/>
        <v>0.00011996668752497748</v>
      </c>
      <c r="M522">
        <f t="shared" si="46"/>
        <v>0.9544634096728457</v>
      </c>
    </row>
    <row r="523" spans="9:13" ht="15">
      <c r="I523">
        <v>521</v>
      </c>
      <c r="J523">
        <f t="shared" si="43"/>
        <v>7.478258671566461E-05</v>
      </c>
      <c r="K523">
        <f t="shared" si="44"/>
        <v>0.9743234077862089</v>
      </c>
      <c r="L523">
        <f t="shared" si="45"/>
        <v>0.00011948319954586356</v>
      </c>
      <c r="M523">
        <f t="shared" si="46"/>
        <v>0.9545831343919164</v>
      </c>
    </row>
    <row r="524" spans="9:13" ht="15">
      <c r="I524">
        <v>522</v>
      </c>
      <c r="J524">
        <f t="shared" si="43"/>
        <v>7.44576887483891E-05</v>
      </c>
      <c r="K524">
        <f t="shared" si="44"/>
        <v>0.9743980277638556</v>
      </c>
      <c r="L524">
        <f t="shared" si="45"/>
        <v>0.0001190023954985966</v>
      </c>
      <c r="M524">
        <f t="shared" si="46"/>
        <v>0.9547023769665794</v>
      </c>
    </row>
    <row r="525" spans="9:13" ht="15">
      <c r="I525">
        <v>523</v>
      </c>
      <c r="J525">
        <f t="shared" si="43"/>
        <v>7.413470458219147E-05</v>
      </c>
      <c r="K525">
        <f t="shared" si="44"/>
        <v>0.9744723238016378</v>
      </c>
      <c r="L525">
        <f t="shared" si="45"/>
        <v>0.0001185242562034132</v>
      </c>
      <c r="M525">
        <f t="shared" si="46"/>
        <v>0.9548211400711626</v>
      </c>
    </row>
    <row r="526" spans="9:13" ht="15">
      <c r="I526">
        <v>524</v>
      </c>
      <c r="J526">
        <f t="shared" si="43"/>
        <v>7.381361985732387E-05</v>
      </c>
      <c r="K526">
        <f t="shared" si="44"/>
        <v>0.9745462978061656</v>
      </c>
      <c r="L526">
        <f t="shared" si="45"/>
        <v>0.00011804876264910311</v>
      </c>
      <c r="M526">
        <f t="shared" si="46"/>
        <v>0.954939426360898</v>
      </c>
    </row>
    <row r="527" spans="9:13" ht="15">
      <c r="I527">
        <v>525</v>
      </c>
      <c r="J527">
        <f t="shared" si="43"/>
        <v>7.349442034555617E-05</v>
      </c>
      <c r="K527">
        <f t="shared" si="44"/>
        <v>0.9746199516697555</v>
      </c>
      <c r="L527">
        <f t="shared" si="45"/>
        <v>0.00011757589599124514</v>
      </c>
      <c r="M527">
        <f t="shared" si="46"/>
        <v>0.955057238472091</v>
      </c>
    </row>
    <row r="528" spans="9:13" ht="15">
      <c r="I528">
        <v>526</v>
      </c>
      <c r="J528">
        <f t="shared" si="43"/>
        <v>7.317709194875051E-05</v>
      </c>
      <c r="K528">
        <f t="shared" si="44"/>
        <v>0.9746932872705604</v>
      </c>
      <c r="L528">
        <f t="shared" si="45"/>
        <v>0.00011710563755046697</v>
      </c>
      <c r="M528">
        <f t="shared" si="46"/>
        <v>0.9551745790222844</v>
      </c>
    </row>
    <row r="529" spans="9:13" ht="15">
      <c r="I529">
        <v>527</v>
      </c>
      <c r="J529">
        <f t="shared" si="43"/>
        <v>7.286162069745283E-05</v>
      </c>
      <c r="K529">
        <f t="shared" si="44"/>
        <v>0.9747663064727</v>
      </c>
      <c r="L529">
        <f t="shared" si="45"/>
        <v>0.00011663796881072319</v>
      </c>
      <c r="M529">
        <f t="shared" si="46"/>
        <v>0.9552914506104239</v>
      </c>
    </row>
    <row r="530" spans="9:13" ht="15">
      <c r="I530">
        <v>528</v>
      </c>
      <c r="J530">
        <f t="shared" si="43"/>
        <v>7.254799274950277E-05</v>
      </c>
      <c r="K530">
        <f t="shared" si="44"/>
        <v>0.9748390111263884</v>
      </c>
      <c r="L530">
        <f t="shared" si="45"/>
        <v>0.00011617287141759604</v>
      </c>
      <c r="M530">
        <f t="shared" si="46"/>
        <v>0.9554078558170197</v>
      </c>
    </row>
    <row r="531" spans="9:13" ht="15">
      <c r="I531">
        <v>529</v>
      </c>
      <c r="J531">
        <f t="shared" si="43"/>
        <v>7.223619438865959E-05</v>
      </c>
      <c r="K531">
        <f t="shared" si="44"/>
        <v>0.97491140306806</v>
      </c>
      <c r="L531">
        <f t="shared" si="45"/>
        <v>0.00011571032717661606</v>
      </c>
      <c r="M531">
        <f t="shared" si="46"/>
        <v>0.955523797204308</v>
      </c>
    </row>
    <row r="532" spans="9:13" ht="15">
      <c r="I532">
        <v>530</v>
      </c>
      <c r="J532">
        <f t="shared" si="43"/>
        <v>7.192621202324736E-05</v>
      </c>
      <c r="K532">
        <f t="shared" si="44"/>
        <v>0.9749834841204961</v>
      </c>
      <c r="L532">
        <f t="shared" si="45"/>
        <v>0.00011525031805160317</v>
      </c>
      <c r="M532">
        <f t="shared" si="46"/>
        <v>0.9556392773164097</v>
      </c>
    </row>
    <row r="533" spans="9:13" ht="15">
      <c r="I533">
        <v>531</v>
      </c>
      <c r="J533">
        <f t="shared" si="43"/>
        <v>7.161803218481528E-05</v>
      </c>
      <c r="K533">
        <f t="shared" si="44"/>
        <v>0.9750552560929475</v>
      </c>
      <c r="L533">
        <f t="shared" si="45"/>
        <v>0.000114792826163027</v>
      </c>
      <c r="M533">
        <f t="shared" si="46"/>
        <v>0.9557542986794882</v>
      </c>
    </row>
    <row r="534" spans="9:13" ht="15">
      <c r="I534">
        <v>532</v>
      </c>
      <c r="J534">
        <f t="shared" si="43"/>
        <v>7.131164152681557E-05</v>
      </c>
      <c r="K534">
        <f t="shared" si="44"/>
        <v>0.9751267207812578</v>
      </c>
      <c r="L534">
        <f t="shared" si="45"/>
        <v>0.00011433783378638877</v>
      </c>
      <c r="M534">
        <f t="shared" si="46"/>
        <v>0.9558688638019048</v>
      </c>
    </row>
    <row r="535" spans="9:13" ht="15">
      <c r="I535">
        <v>533</v>
      </c>
      <c r="J535">
        <f t="shared" si="43"/>
        <v>7.100702682329763E-05</v>
      </c>
      <c r="K535">
        <f t="shared" si="44"/>
        <v>0.9751978799679846</v>
      </c>
      <c r="L535">
        <f t="shared" si="45"/>
        <v>0.0001138853233506213</v>
      </c>
      <c r="M535">
        <f t="shared" si="46"/>
        <v>0.955982975174373</v>
      </c>
    </row>
    <row r="536" spans="9:13" ht="15">
      <c r="I536">
        <v>534</v>
      </c>
      <c r="J536">
        <f t="shared" si="43"/>
        <v>7.070417496761675E-05</v>
      </c>
      <c r="K536">
        <f t="shared" si="44"/>
        <v>0.9752687354225191</v>
      </c>
      <c r="L536">
        <f t="shared" si="45"/>
        <v>0.00011343527743650635</v>
      </c>
      <c r="M536">
        <f t="shared" si="46"/>
        <v>0.9560966352701116</v>
      </c>
    </row>
    <row r="537" spans="9:13" ht="15">
      <c r="I537">
        <v>535</v>
      </c>
      <c r="J537">
        <f t="shared" si="43"/>
        <v>7.040307297116313E-05</v>
      </c>
      <c r="K537">
        <f t="shared" si="44"/>
        <v>0.9753392889012049</v>
      </c>
      <c r="L537">
        <f t="shared" si="45"/>
        <v>0.0001129876787751164</v>
      </c>
      <c r="M537">
        <f t="shared" si="46"/>
        <v>0.9562098465449953</v>
      </c>
    </row>
    <row r="538" spans="9:13" ht="15">
      <c r="I538">
        <v>536</v>
      </c>
      <c r="J538">
        <f t="shared" si="43"/>
        <v>7.010370796210042E-05</v>
      </c>
      <c r="K538">
        <f t="shared" si="44"/>
        <v>0.9754095421474559</v>
      </c>
      <c r="L538">
        <f t="shared" si="45"/>
        <v>0.00011254251024626739</v>
      </c>
      <c r="M538">
        <f t="shared" si="46"/>
        <v>0.9563226114377044</v>
      </c>
    </row>
    <row r="539" spans="9:13" ht="15">
      <c r="I539">
        <v>537</v>
      </c>
      <c r="J539">
        <f t="shared" si="43"/>
        <v>6.980606718412635E-05</v>
      </c>
      <c r="K539">
        <f t="shared" si="44"/>
        <v>0.9754794968918716</v>
      </c>
      <c r="L539">
        <f t="shared" si="45"/>
        <v>0.00011209975487699842</v>
      </c>
      <c r="M539">
        <f t="shared" si="46"/>
        <v>0.9564349323698726</v>
      </c>
    </row>
    <row r="540" spans="9:13" ht="15">
      <c r="I540">
        <v>538</v>
      </c>
      <c r="J540">
        <f t="shared" si="43"/>
        <v>6.951013799524266E-05</v>
      </c>
      <c r="K540">
        <f t="shared" si="44"/>
        <v>0.9755491548523526</v>
      </c>
      <c r="L540">
        <f t="shared" si="45"/>
        <v>0.00011165939584006217</v>
      </c>
      <c r="M540">
        <f t="shared" si="46"/>
        <v>0.9565468117462342</v>
      </c>
    </row>
    <row r="541" spans="9:13" ht="15">
      <c r="I541">
        <v>539</v>
      </c>
      <c r="J541">
        <f t="shared" si="43"/>
        <v>6.921590786654478E-05</v>
      </c>
      <c r="K541">
        <f t="shared" si="44"/>
        <v>0.9756185177342143</v>
      </c>
      <c r="L541">
        <f t="shared" si="45"/>
        <v>0.00011122141645243695</v>
      </c>
      <c r="M541">
        <f t="shared" si="46"/>
        <v>0.9566582519547677</v>
      </c>
    </row>
    <row r="542" spans="9:13" ht="15">
      <c r="I542">
        <v>540</v>
      </c>
      <c r="J542">
        <f t="shared" si="43"/>
        <v>6.892336438102392E-05</v>
      </c>
      <c r="K542">
        <f t="shared" si="44"/>
        <v>0.9756875872302989</v>
      </c>
      <c r="L542">
        <f t="shared" si="45"/>
        <v>0.0001107858001738563</v>
      </c>
      <c r="M542">
        <f t="shared" si="46"/>
        <v>0.9567692553668405</v>
      </c>
    </row>
    <row r="543" spans="9:13" ht="15">
      <c r="I543">
        <v>541</v>
      </c>
      <c r="J543">
        <f t="shared" si="43"/>
        <v>6.863249523238408E-05</v>
      </c>
      <c r="K543">
        <f t="shared" si="44"/>
        <v>0.9757563650210873</v>
      </c>
      <c r="L543">
        <f t="shared" si="45"/>
        <v>0.00011035253060535463</v>
      </c>
      <c r="M543">
        <f t="shared" si="46"/>
        <v>0.9568798243373505</v>
      </c>
    </row>
    <row r="544" spans="9:13" ht="15">
      <c r="I544">
        <v>542</v>
      </c>
      <c r="J544">
        <f t="shared" si="43"/>
        <v>6.834328822387321E-05</v>
      </c>
      <c r="K544">
        <f t="shared" si="44"/>
        <v>0.9758248527748091</v>
      </c>
      <c r="L544">
        <f t="shared" si="45"/>
        <v>0.00010992159148783264</v>
      </c>
      <c r="M544">
        <f t="shared" si="46"/>
        <v>0.9569899612048667</v>
      </c>
    </row>
    <row r="545" spans="9:13" ht="15">
      <c r="I545">
        <v>543</v>
      </c>
      <c r="J545">
        <f t="shared" si="43"/>
        <v>6.805573126713201E-05</v>
      </c>
      <c r="K545">
        <f t="shared" si="44"/>
        <v>0.9758930521475512</v>
      </c>
      <c r="L545">
        <f t="shared" si="45"/>
        <v>0.00010949296670063573</v>
      </c>
      <c r="M545">
        <f t="shared" si="46"/>
        <v>0.9570996682917681</v>
      </c>
    </row>
    <row r="546" spans="9:13" ht="15">
      <c r="I546">
        <v>544</v>
      </c>
      <c r="J546">
        <f t="shared" si="43"/>
        <v>6.776981238105054E-05</v>
      </c>
      <c r="K546">
        <f t="shared" si="44"/>
        <v>0.9759609647833658</v>
      </c>
      <c r="L546">
        <f t="shared" si="45"/>
        <v>0.00010906664026015272</v>
      </c>
      <c r="M546">
        <f t="shared" si="46"/>
        <v>0.9572089479043819</v>
      </c>
    </row>
    <row r="547" spans="9:13" ht="15">
      <c r="I547">
        <v>545</v>
      </c>
      <c r="J547">
        <f t="shared" si="43"/>
        <v>6.74855196906439E-05</v>
      </c>
      <c r="K547">
        <f t="shared" si="44"/>
        <v>0.9760285923143773</v>
      </c>
      <c r="L547">
        <f t="shared" si="45"/>
        <v>0.00010864259631842917</v>
      </c>
      <c r="M547">
        <f t="shared" si="46"/>
        <v>0.9573178023331198</v>
      </c>
    </row>
    <row r="548" spans="9:13" ht="15">
      <c r="I548">
        <v>546</v>
      </c>
      <c r="J548">
        <f t="shared" si="43"/>
        <v>6.72028414259405E-05</v>
      </c>
      <c r="K548">
        <f t="shared" si="44"/>
        <v>0.9760959363608879</v>
      </c>
      <c r="L548">
        <f t="shared" si="45"/>
        <v>0.00010822081916179763</v>
      </c>
      <c r="M548">
        <f t="shared" si="46"/>
        <v>0.9574262338526125</v>
      </c>
    </row>
    <row r="549" spans="9:13" ht="15">
      <c r="I549">
        <v>547</v>
      </c>
      <c r="J549">
        <f t="shared" si="43"/>
        <v>6.692176592088189E-05</v>
      </c>
      <c r="K549">
        <f t="shared" si="44"/>
        <v>0.9761629985314813</v>
      </c>
      <c r="L549">
        <f t="shared" si="45"/>
        <v>0.00010780129320952484</v>
      </c>
      <c r="M549">
        <f t="shared" si="46"/>
        <v>0.9575342447218435</v>
      </c>
    </row>
    <row r="550" spans="9:13" ht="15">
      <c r="I550">
        <v>548</v>
      </c>
      <c r="J550">
        <f t="shared" si="43"/>
        <v>6.664228161223783E-05</v>
      </c>
      <c r="K550">
        <f t="shared" si="44"/>
        <v>0.9762297804231272</v>
      </c>
      <c r="L550">
        <f t="shared" si="45"/>
        <v>0.00010738400301247228</v>
      </c>
      <c r="M550">
        <f t="shared" si="46"/>
        <v>0.9576418371842818</v>
      </c>
    </row>
    <row r="551" spans="9:13" ht="15">
      <c r="I551">
        <v>549</v>
      </c>
      <c r="J551">
        <f t="shared" si="43"/>
        <v>6.636437703853383E-05</v>
      </c>
      <c r="K551">
        <f t="shared" si="44"/>
        <v>0.976296283621283</v>
      </c>
      <c r="L551">
        <f t="shared" si="45"/>
        <v>0.00010696893325177397</v>
      </c>
      <c r="M551">
        <f t="shared" si="46"/>
        <v>0.9577490134680124</v>
      </c>
    </row>
    <row r="552" spans="9:13" ht="15">
      <c r="I552">
        <v>550</v>
      </c>
      <c r="J552">
        <f t="shared" si="43"/>
        <v>6.608804083899128E-05</v>
      </c>
      <c r="K552">
        <f t="shared" si="44"/>
        <v>0.9763625096999946</v>
      </c>
      <c r="L552">
        <f t="shared" si="45"/>
        <v>0.00010655606873753144</v>
      </c>
      <c r="M552">
        <f t="shared" si="46"/>
        <v>0.957855775785866</v>
      </c>
    </row>
    <row r="553" spans="9:13" ht="15">
      <c r="I553">
        <v>551</v>
      </c>
      <c r="J553">
        <f t="shared" si="43"/>
        <v>6.581326175248103E-05</v>
      </c>
      <c r="K553">
        <f t="shared" si="44"/>
        <v>0.9764284602219976</v>
      </c>
      <c r="L553">
        <f t="shared" si="45"/>
        <v>0.00010614539440751966</v>
      </c>
      <c r="M553">
        <f t="shared" si="46"/>
        <v>0.9579621263355476</v>
      </c>
    </row>
    <row r="554" spans="9:13" ht="15">
      <c r="I554">
        <v>552</v>
      </c>
      <c r="J554">
        <f t="shared" si="43"/>
        <v>6.554002861648943E-05</v>
      </c>
      <c r="K554">
        <f t="shared" si="44"/>
        <v>0.9764941367388154</v>
      </c>
      <c r="L554">
        <f t="shared" si="45"/>
        <v>0.00010573689532591278</v>
      </c>
      <c r="M554">
        <f t="shared" si="46"/>
        <v>0.9580680672997625</v>
      </c>
    </row>
    <row r="555" spans="9:13" ht="15">
      <c r="I555">
        <v>553</v>
      </c>
      <c r="J555">
        <f t="shared" si="43"/>
        <v>6.526833036609592E-05</v>
      </c>
      <c r="K555">
        <f t="shared" si="44"/>
        <v>0.9765595407908579</v>
      </c>
      <c r="L555">
        <f t="shared" si="45"/>
        <v>0.00010533055668202008</v>
      </c>
      <c r="M555">
        <f t="shared" si="46"/>
        <v>0.9581736008463438</v>
      </c>
    </row>
    <row r="556" spans="9:13" ht="15">
      <c r="I556">
        <v>554</v>
      </c>
      <c r="J556">
        <f t="shared" si="43"/>
        <v>6.499815603296407E-05</v>
      </c>
      <c r="K556">
        <f t="shared" si="44"/>
        <v>0.9766246739075188</v>
      </c>
      <c r="L556">
        <f t="shared" si="45"/>
        <v>0.00010492636378904017</v>
      </c>
      <c r="M556">
        <f t="shared" si="46"/>
        <v>0.9582787291283755</v>
      </c>
    </row>
    <row r="557" spans="9:13" ht="15">
      <c r="I557">
        <v>555</v>
      </c>
      <c r="J557">
        <f t="shared" si="43"/>
        <v>6.47294947443442E-05</v>
      </c>
      <c r="K557">
        <f t="shared" si="44"/>
        <v>0.976689537607271</v>
      </c>
      <c r="L557">
        <f t="shared" si="45"/>
        <v>0.00010452430208282866</v>
      </c>
      <c r="M557">
        <f t="shared" si="46"/>
        <v>0.9583834542843161</v>
      </c>
    </row>
    <row r="558" spans="9:13" ht="15">
      <c r="I558">
        <v>556</v>
      </c>
      <c r="J558">
        <f t="shared" si="43"/>
        <v>6.446233572208703E-05</v>
      </c>
      <c r="K558">
        <f t="shared" si="44"/>
        <v>0.976754133397762</v>
      </c>
      <c r="L558">
        <f t="shared" si="45"/>
        <v>0.00010412435712067859</v>
      </c>
      <c r="M558">
        <f t="shared" si="46"/>
        <v>0.9584877784381212</v>
      </c>
    </row>
    <row r="559" spans="9:13" ht="15">
      <c r="I559">
        <v>557</v>
      </c>
      <c r="J559">
        <f t="shared" si="43"/>
        <v>6.419666828167115E-05</v>
      </c>
      <c r="K559">
        <f t="shared" si="44"/>
        <v>0.9768184627759081</v>
      </c>
      <c r="L559">
        <f t="shared" si="45"/>
        <v>0.00010372651458011566</v>
      </c>
      <c r="M559">
        <f t="shared" si="46"/>
        <v>0.9585917036993634</v>
      </c>
    </row>
    <row r="560" spans="9:13" ht="15">
      <c r="I560">
        <v>558</v>
      </c>
      <c r="J560">
        <f t="shared" si="43"/>
        <v>6.393248183123955E-05</v>
      </c>
      <c r="K560">
        <f t="shared" si="44"/>
        <v>0.9768825272279876</v>
      </c>
      <c r="L560">
        <f t="shared" si="45"/>
        <v>0.0001033307602577104</v>
      </c>
      <c r="M560">
        <f t="shared" si="46"/>
        <v>0.9586952321633528</v>
      </c>
    </row>
    <row r="561" spans="9:13" ht="15">
      <c r="I561">
        <v>559</v>
      </c>
      <c r="J561">
        <f t="shared" si="43"/>
        <v>6.366976587065001E-05</v>
      </c>
      <c r="K561">
        <f t="shared" si="44"/>
        <v>0.9769463282297328</v>
      </c>
      <c r="L561">
        <f t="shared" si="45"/>
        <v>0.00010293708006789743</v>
      </c>
      <c r="M561">
        <f t="shared" si="46"/>
        <v>0.958798365911255</v>
      </c>
    </row>
    <row r="562" spans="9:13" ht="15">
      <c r="I562">
        <v>560</v>
      </c>
      <c r="J562">
        <f t="shared" si="43"/>
        <v>6.340850999053487E-05</v>
      </c>
      <c r="K562">
        <f t="shared" si="44"/>
        <v>0.9770098672464214</v>
      </c>
      <c r="L562">
        <f t="shared" si="45"/>
        <v>0.0001025454600418153</v>
      </c>
      <c r="M562">
        <f t="shared" si="46"/>
        <v>0.9589011070102086</v>
      </c>
    </row>
    <row r="563" spans="9:13" ht="15">
      <c r="I563">
        <v>561</v>
      </c>
      <c r="J563">
        <f t="shared" si="43"/>
        <v>6.314870387137309E-05</v>
      </c>
      <c r="K563">
        <f t="shared" si="44"/>
        <v>0.9770731457329666</v>
      </c>
      <c r="L563">
        <f t="shared" si="45"/>
        <v>0.00010215588632615472</v>
      </c>
      <c r="M563">
        <f t="shared" si="46"/>
        <v>0.9590034575134408</v>
      </c>
    </row>
    <row r="564" spans="9:13" ht="15">
      <c r="I564">
        <v>562</v>
      </c>
      <c r="J564">
        <f t="shared" si="43"/>
        <v>6.289033728257294E-05</v>
      </c>
      <c r="K564">
        <f t="shared" si="44"/>
        <v>0.9771361651340066</v>
      </c>
      <c r="L564">
        <f t="shared" si="45"/>
        <v>0.00010176834518202248</v>
      </c>
      <c r="M564">
        <f t="shared" si="46"/>
        <v>0.9591054194603834</v>
      </c>
    </row>
    <row r="565" spans="9:13" ht="15">
      <c r="I565">
        <v>563</v>
      </c>
      <c r="J565">
        <f t="shared" si="43"/>
        <v>6.263340008156469E-05</v>
      </c>
      <c r="K565">
        <f t="shared" si="44"/>
        <v>0.9771989268839933</v>
      </c>
      <c r="L565">
        <f t="shared" si="45"/>
        <v>0.00010138282298381732</v>
      </c>
      <c r="M565">
        <f t="shared" si="46"/>
        <v>0.9592069948767856</v>
      </c>
    </row>
    <row r="566" spans="9:13" ht="15">
      <c r="I566">
        <v>564</v>
      </c>
      <c r="J566">
        <f t="shared" si="43"/>
        <v>6.237788221290627E-05</v>
      </c>
      <c r="K566">
        <f t="shared" si="44"/>
        <v>0.9772614324072796</v>
      </c>
      <c r="L566">
        <f t="shared" si="45"/>
        <v>0.00010099930621811918</v>
      </c>
      <c r="M566">
        <f t="shared" si="46"/>
        <v>0.9593081857748273</v>
      </c>
    </row>
    <row r="567" spans="9:13" ht="15">
      <c r="I567">
        <v>565</v>
      </c>
      <c r="J567">
        <f t="shared" si="43"/>
        <v>6.212377370739649E-05</v>
      </c>
      <c r="K567">
        <f t="shared" si="44"/>
        <v>0.9773236831182059</v>
      </c>
      <c r="L567">
        <f t="shared" si="45"/>
        <v>0.00010061778148258996</v>
      </c>
      <c r="M567">
        <f t="shared" si="46"/>
        <v>0.9594089941532308</v>
      </c>
    </row>
    <row r="568" spans="9:13" ht="15">
      <c r="I568">
        <v>566</v>
      </c>
      <c r="J568">
        <f t="shared" si="43"/>
        <v>6.187106468120106E-05</v>
      </c>
      <c r="K568">
        <f t="shared" si="44"/>
        <v>0.9773856804211866</v>
      </c>
      <c r="L568">
        <f t="shared" si="45"/>
        <v>0.00010023823548488857</v>
      </c>
      <c r="M568">
        <f t="shared" si="46"/>
        <v>0.9595094219973707</v>
      </c>
    </row>
    <row r="569" spans="9:13" ht="15">
      <c r="I569">
        <v>567</v>
      </c>
      <c r="J569">
        <f t="shared" si="43"/>
        <v>6.161974533498745E-05</v>
      </c>
      <c r="K569">
        <f t="shared" si="44"/>
        <v>0.977447425710794</v>
      </c>
      <c r="L569">
        <f t="shared" si="45"/>
        <v>9.986065504159704E-05</v>
      </c>
      <c r="M569">
        <f t="shared" si="46"/>
        <v>0.9596094712793841</v>
      </c>
    </row>
    <row r="570" spans="9:13" ht="15">
      <c r="I570">
        <v>568</v>
      </c>
      <c r="J570">
        <f t="shared" si="43"/>
        <v>6.136980595307041E-05</v>
      </c>
      <c r="K570">
        <f t="shared" si="44"/>
        <v>0.9775089203718437</v>
      </c>
      <c r="L570">
        <f t="shared" si="45"/>
        <v>9.948502707715862E-05</v>
      </c>
      <c r="M570">
        <f t="shared" si="46"/>
        <v>0.9597091439582789</v>
      </c>
    </row>
    <row r="571" spans="9:13" ht="15">
      <c r="I571">
        <v>569</v>
      </c>
      <c r="J571">
        <f t="shared" si="43"/>
        <v>6.112123690256858E-05</v>
      </c>
      <c r="K571">
        <f t="shared" si="44"/>
        <v>0.9775701657794764</v>
      </c>
      <c r="L571">
        <f t="shared" si="45"/>
        <v>9.911133862282918E-05</v>
      </c>
      <c r="M571">
        <f t="shared" si="46"/>
        <v>0.9598084419800406</v>
      </c>
    </row>
    <row r="572" spans="9:13" ht="15">
      <c r="I572">
        <v>570</v>
      </c>
      <c r="J572">
        <f t="shared" si="43"/>
        <v>6.087402863256759E-05</v>
      </c>
      <c r="K572">
        <f t="shared" si="44"/>
        <v>0.9776311632992415</v>
      </c>
      <c r="L572">
        <f t="shared" si="45"/>
        <v>9.873957681563934E-05</v>
      </c>
      <c r="M572">
        <f t="shared" si="46"/>
        <v>0.9599073672777392</v>
      </c>
    </row>
    <row r="573" spans="9:13" ht="15">
      <c r="I573">
        <v>571</v>
      </c>
      <c r="J573">
        <f t="shared" si="43"/>
        <v>6.06281716732973E-05</v>
      </c>
      <c r="K573">
        <f t="shared" si="44"/>
        <v>0.9776919142871776</v>
      </c>
      <c r="L573">
        <f t="shared" si="45"/>
        <v>9.836972889736875E-05</v>
      </c>
      <c r="M573">
        <f t="shared" si="46"/>
        <v>0.9600059217716337</v>
      </c>
    </row>
    <row r="574" spans="9:13" ht="15">
      <c r="I574">
        <v>572</v>
      </c>
      <c r="J574">
        <f t="shared" si="43"/>
        <v>6.0383656635315635E-05</v>
      </c>
      <c r="K574">
        <f t="shared" si="44"/>
        <v>0.9777524200898943</v>
      </c>
      <c r="L574">
        <f t="shared" si="45"/>
        <v>9.800178221353056E-05</v>
      </c>
      <c r="M574">
        <f t="shared" si="46"/>
        <v>0.9601041073692775</v>
      </c>
    </row>
    <row r="575" spans="9:13" ht="15">
      <c r="I575">
        <v>573</v>
      </c>
      <c r="J575">
        <f t="shared" si="43"/>
        <v>6.01404742087021E-05</v>
      </c>
      <c r="K575">
        <f t="shared" si="44"/>
        <v>0.9778126820446511</v>
      </c>
      <c r="L575">
        <f t="shared" si="45"/>
        <v>9.76357242123708E-05</v>
      </c>
      <c r="M575">
        <f t="shared" si="46"/>
        <v>0.9602019259656205</v>
      </c>
    </row>
    <row r="576" spans="9:13" ht="15">
      <c r="I576">
        <v>574</v>
      </c>
      <c r="J576">
        <f t="shared" si="43"/>
        <v>5.98986151622629E-05</v>
      </c>
      <c r="K576">
        <f t="shared" si="44"/>
        <v>0.9778727014794375</v>
      </c>
      <c r="L576">
        <f t="shared" si="45"/>
        <v>9.727154244387475E-05</v>
      </c>
      <c r="M576">
        <f t="shared" si="46"/>
        <v>0.9602993794431121</v>
      </c>
    </row>
    <row r="577" spans="9:13" ht="15">
      <c r="I577">
        <v>575</v>
      </c>
      <c r="J577">
        <f t="shared" si="43"/>
        <v>5.965807034274162E-05</v>
      </c>
      <c r="K577">
        <f t="shared" si="44"/>
        <v>0.9779324797130504</v>
      </c>
      <c r="L577">
        <f t="shared" si="45"/>
        <v>9.690922455878783E-05</v>
      </c>
      <c r="M577">
        <f t="shared" si="46"/>
        <v>0.9603964696718017</v>
      </c>
    </row>
    <row r="578" spans="9:13" ht="15">
      <c r="I578">
        <v>576</v>
      </c>
      <c r="J578">
        <f t="shared" si="43"/>
        <v>5.941883067404257E-05</v>
      </c>
      <c r="K578">
        <f t="shared" si="44"/>
        <v>0.9779920180551724</v>
      </c>
      <c r="L578">
        <f t="shared" si="45"/>
        <v>9.654875830764432E-05</v>
      </c>
      <c r="M578">
        <f t="shared" si="46"/>
        <v>0.9604931985094398</v>
      </c>
    </row>
    <row r="579" spans="9:13" ht="15">
      <c r="I579">
        <v>577</v>
      </c>
      <c r="J579">
        <f t="shared" si="43"/>
        <v>5.918088715646117E-05</v>
      </c>
      <c r="K579">
        <f t="shared" si="44"/>
        <v>0.978051317806448</v>
      </c>
      <c r="L579">
        <f t="shared" si="45"/>
        <v>9.619013153981082E-05</v>
      </c>
      <c r="M579">
        <f t="shared" si="46"/>
        <v>0.960589567801577</v>
      </c>
    </row>
    <row r="580" spans="9:13" ht="15">
      <c r="I580">
        <v>578</v>
      </c>
      <c r="J580">
        <f aca="true" t="shared" si="47" ref="J580:J609">_xlfn.LOGNORM.DIST(I580,$E$2,$F$2,FALSE)</f>
        <v>5.89442308659234E-05</v>
      </c>
      <c r="K580">
        <f aca="true" t="shared" si="48" ref="K580:K609">_xlfn.LOGNORM.DIST(I580,$E$2,$F$2,TRUE)</f>
        <v>0.9781103802585602</v>
      </c>
      <c r="L580">
        <f aca="true" t="shared" si="49" ref="L580:L609">_xlfn.LOGNORM.DIST(I580,$H$2,$F$2,FALSE)</f>
        <v>9.583333220253636E-05</v>
      </c>
      <c r="M580">
        <f aca="true" t="shared" si="50" ref="M580:M609">_xlfn.LOGNORM.DIST(I580,$H$2,$F$2,TRUE)</f>
        <v>0.9606855793816619</v>
      </c>
    </row>
    <row r="581" spans="9:13" ht="15">
      <c r="I581">
        <v>579</v>
      </c>
      <c r="J581">
        <f t="shared" si="47"/>
        <v>5.870885295323444E-05</v>
      </c>
      <c r="K581">
        <f t="shared" si="48"/>
        <v>0.9781692066943051</v>
      </c>
      <c r="L581">
        <f t="shared" si="49"/>
        <v>9.547834834001604E-05</v>
      </c>
      <c r="M581">
        <f t="shared" si="50"/>
        <v>0.9607812350711392</v>
      </c>
    </row>
    <row r="582" spans="9:13" ht="15">
      <c r="I582">
        <v>580</v>
      </c>
      <c r="J582">
        <f t="shared" si="47"/>
        <v>5.847474464333549E-05</v>
      </c>
      <c r="K582">
        <f t="shared" si="48"/>
        <v>0.9782277983876668</v>
      </c>
      <c r="L582">
        <f t="shared" si="49"/>
        <v>9.512516809246347E-05</v>
      </c>
      <c r="M582">
        <f t="shared" si="50"/>
        <v>0.9608765366795459</v>
      </c>
    </row>
    <row r="583" spans="9:13" ht="15">
      <c r="I583">
        <v>581</v>
      </c>
      <c r="J583">
        <f t="shared" si="47"/>
        <v>5.824189723456986E-05</v>
      </c>
      <c r="K583">
        <f t="shared" si="48"/>
        <v>0.9782861566038913</v>
      </c>
      <c r="L583">
        <f t="shared" si="49"/>
        <v>9.477377969519432E-05</v>
      </c>
      <c r="M583">
        <f t="shared" si="50"/>
        <v>0.9609714860046065</v>
      </c>
    </row>
    <row r="584" spans="9:13" ht="15">
      <c r="I584">
        <v>582</v>
      </c>
      <c r="J584">
        <f t="shared" si="47"/>
        <v>5.801030209795609E-05</v>
      </c>
      <c r="K584">
        <f t="shared" si="48"/>
        <v>0.9783442825995592</v>
      </c>
      <c r="L584">
        <f t="shared" si="49"/>
        <v>9.442417147771888E-05</v>
      </c>
      <c r="M584">
        <f t="shared" si="50"/>
        <v>0.9610660848323285</v>
      </c>
    </row>
    <row r="585" spans="9:13" ht="15">
      <c r="I585">
        <v>583</v>
      </c>
      <c r="J585">
        <f t="shared" si="47"/>
        <v>5.777995067647131E-05</v>
      </c>
      <c r="K585">
        <f t="shared" si="48"/>
        <v>0.9784021776226581</v>
      </c>
      <c r="L585">
        <f t="shared" si="49"/>
        <v>9.407633186284767E-05</v>
      </c>
      <c r="M585">
        <f t="shared" si="50"/>
        <v>0.9611603349370952</v>
      </c>
    </row>
    <row r="586" spans="9:13" ht="15">
      <c r="I586">
        <v>584</v>
      </c>
      <c r="J586">
        <f t="shared" si="47"/>
        <v>5.755083448434067E-05</v>
      </c>
      <c r="K586">
        <f t="shared" si="48"/>
        <v>0.9784598429126544</v>
      </c>
      <c r="L586">
        <f t="shared" si="49"/>
        <v>9.373024936580139E-05</v>
      </c>
      <c r="M586">
        <f t="shared" si="50"/>
        <v>0.961254238081759</v>
      </c>
    </row>
    <row r="587" spans="9:13" ht="15">
      <c r="I587">
        <v>585</v>
      </c>
      <c r="J587">
        <f t="shared" si="47"/>
        <v>5.73229451063368E-05</v>
      </c>
      <c r="K587">
        <f t="shared" si="48"/>
        <v>0.978517279700564</v>
      </c>
      <c r="L587">
        <f t="shared" si="49"/>
        <v>9.338591259333726E-05</v>
      </c>
      <c r="M587">
        <f t="shared" si="50"/>
        <v>0.9613477960177339</v>
      </c>
    </row>
    <row r="588" spans="9:13" ht="15">
      <c r="I588">
        <v>586</v>
      </c>
      <c r="J588">
        <f t="shared" si="47"/>
        <v>5.70962741970857E-05</v>
      </c>
      <c r="K588">
        <f t="shared" si="48"/>
        <v>0.9785744892090226</v>
      </c>
      <c r="L588">
        <f t="shared" si="49"/>
        <v>9.30433102428802E-05</v>
      </c>
      <c r="M588">
        <f t="shared" si="50"/>
        <v>0.9614410104850853</v>
      </c>
    </row>
    <row r="589" spans="9:13" ht="15">
      <c r="I589">
        <v>587</v>
      </c>
      <c r="J589">
        <f t="shared" si="47"/>
        <v>5.687081348038156E-05</v>
      </c>
      <c r="K589">
        <f t="shared" si="48"/>
        <v>0.978631472652355</v>
      </c>
      <c r="L589">
        <f t="shared" si="49"/>
        <v>9.270243110166429E-05</v>
      </c>
      <c r="M589">
        <f t="shared" si="50"/>
        <v>0.9615338832126218</v>
      </c>
    </row>
    <row r="590" spans="9:13" ht="15">
      <c r="I590">
        <v>588</v>
      </c>
      <c r="J590">
        <f t="shared" si="47"/>
        <v>5.6646554748508983E-05</v>
      </c>
      <c r="K590">
        <f t="shared" si="48"/>
        <v>0.9786882312366442</v>
      </c>
      <c r="L590">
        <f t="shared" si="49"/>
        <v>9.236326404588751E-05</v>
      </c>
      <c r="M590">
        <f t="shared" si="50"/>
        <v>0.9616264159179829</v>
      </c>
    </row>
    <row r="591" spans="9:13" ht="15">
      <c r="I591">
        <v>589</v>
      </c>
      <c r="J591">
        <f t="shared" si="47"/>
        <v>5.642348986157235E-05</v>
      </c>
      <c r="K591">
        <f t="shared" si="48"/>
        <v>0.9787447661597996</v>
      </c>
      <c r="L591">
        <f t="shared" si="49"/>
        <v>9.202579803986966E-05</v>
      </c>
      <c r="M591">
        <f t="shared" si="50"/>
        <v>0.9617186103077291</v>
      </c>
    </row>
    <row r="592" spans="9:13" ht="15">
      <c r="I592">
        <v>590</v>
      </c>
      <c r="J592">
        <f t="shared" si="47"/>
        <v>5.620161074683399E-05</v>
      </c>
      <c r="K592">
        <f t="shared" si="48"/>
        <v>0.978801078611624</v>
      </c>
      <c r="L592">
        <f t="shared" si="49"/>
        <v>9.169002213522413E-05</v>
      </c>
      <c r="M592">
        <f t="shared" si="50"/>
        <v>0.9618104680774288</v>
      </c>
    </row>
    <row r="593" spans="9:13" ht="15">
      <c r="I593">
        <v>591</v>
      </c>
      <c r="J593">
        <f t="shared" si="47"/>
        <v>5.598090939805879E-05</v>
      </c>
      <c r="K593">
        <f t="shared" si="48"/>
        <v>0.9788571697738812</v>
      </c>
      <c r="L593">
        <f t="shared" si="49"/>
        <v>9.135592547003623E-05</v>
      </c>
      <c r="M593">
        <f t="shared" si="50"/>
        <v>0.9619019909117451</v>
      </c>
    </row>
    <row r="594" spans="9:13" ht="15">
      <c r="I594">
        <v>592</v>
      </c>
      <c r="J594">
        <f t="shared" si="47"/>
        <v>5.5761377874866716E-05</v>
      </c>
      <c r="K594">
        <f t="shared" si="48"/>
        <v>0.9789130408203612</v>
      </c>
      <c r="L594">
        <f t="shared" si="49"/>
        <v>9.102349726805345E-05</v>
      </c>
      <c r="M594">
        <f t="shared" si="50"/>
        <v>0.9619931804845223</v>
      </c>
    </row>
    <row r="595" spans="9:13" ht="15">
      <c r="I595">
        <v>593</v>
      </c>
      <c r="J595">
        <f t="shared" si="47"/>
        <v>5.554300830209157E-05</v>
      </c>
      <c r="K595">
        <f t="shared" si="48"/>
        <v>0.978968692916947</v>
      </c>
      <c r="L595">
        <f t="shared" si="49"/>
        <v>9.069272683787943E-05</v>
      </c>
      <c r="M595">
        <f t="shared" si="50"/>
        <v>0.9620840384588709</v>
      </c>
    </row>
    <row r="596" spans="9:13" ht="15">
      <c r="I596">
        <v>594</v>
      </c>
      <c r="J596">
        <f t="shared" si="47"/>
        <v>5.5325792869149434E-05</v>
      </c>
      <c r="K596">
        <f t="shared" si="48"/>
        <v>0.9790241272216781</v>
      </c>
      <c r="L596">
        <f t="shared" si="49"/>
        <v>9.036360357218286E-05</v>
      </c>
      <c r="M596">
        <f t="shared" si="50"/>
        <v>0.9621745664872521</v>
      </c>
    </row>
    <row r="597" spans="9:13" ht="15">
      <c r="I597">
        <v>595</v>
      </c>
      <c r="J597">
        <f t="shared" si="47"/>
        <v>5.510972382941108E-05</v>
      </c>
      <c r="K597">
        <f t="shared" si="48"/>
        <v>0.9790793448848156</v>
      </c>
      <c r="L597">
        <f t="shared" si="49"/>
        <v>9.003611694691013E-05</v>
      </c>
      <c r="M597">
        <f t="shared" si="50"/>
        <v>0.9622647662115612</v>
      </c>
    </row>
    <row r="598" spans="9:13" ht="15">
      <c r="I598">
        <v>596</v>
      </c>
      <c r="J598">
        <f t="shared" si="47"/>
        <v>5.489479349958375E-05</v>
      </c>
      <c r="K598">
        <f t="shared" si="48"/>
        <v>0.9791343470489061</v>
      </c>
      <c r="L598">
        <f t="shared" si="49"/>
        <v>8.971025652050839E-05</v>
      </c>
      <c r="M598">
        <f t="shared" si="50"/>
        <v>0.9623546392632112</v>
      </c>
    </row>
    <row r="599" spans="9:13" ht="15">
      <c r="I599">
        <v>597</v>
      </c>
      <c r="J599">
        <f t="shared" si="47"/>
        <v>5.4680994259098695E-05</v>
      </c>
      <c r="K599">
        <f t="shared" si="48"/>
        <v>0.979189134848844</v>
      </c>
      <c r="L599">
        <f t="shared" si="49"/>
        <v>8.938601193315748E-05</v>
      </c>
      <c r="M599">
        <f t="shared" si="50"/>
        <v>0.9624441872632143</v>
      </c>
    </row>
    <row r="600" spans="9:13" ht="15">
      <c r="I600">
        <v>598</v>
      </c>
      <c r="J600">
        <f t="shared" si="47"/>
        <v>5.446831854950609E-05</v>
      </c>
      <c r="K600">
        <f t="shared" si="48"/>
        <v>0.979243709411934</v>
      </c>
      <c r="L600">
        <f t="shared" si="49"/>
        <v>8.906337290600987E-05</v>
      </c>
      <c r="M600">
        <f t="shared" si="50"/>
        <v>0.9625334118222634</v>
      </c>
    </row>
    <row r="601" spans="9:13" ht="15">
      <c r="I601">
        <v>599</v>
      </c>
      <c r="J601">
        <f t="shared" si="47"/>
        <v>5.4256758873876225E-05</v>
      </c>
      <c r="K601">
        <f t="shared" si="48"/>
        <v>0.9792980718579536</v>
      </c>
      <c r="L601">
        <f t="shared" si="49"/>
        <v>8.874232924043723E-05</v>
      </c>
      <c r="M601">
        <f t="shared" si="50"/>
        <v>0.9626223145408126</v>
      </c>
    </row>
    <row r="602" spans="9:13" ht="15">
      <c r="I602">
        <v>600</v>
      </c>
      <c r="J602">
        <f t="shared" si="47"/>
        <v>5.404630779620798E-05</v>
      </c>
      <c r="K602">
        <f t="shared" si="48"/>
        <v>0.9793522232992137</v>
      </c>
      <c r="L602">
        <f t="shared" si="49"/>
        <v>8.842287081728784E-05</v>
      </c>
      <c r="M602">
        <f t="shared" si="50"/>
        <v>0.9627108970091575</v>
      </c>
    </row>
    <row r="603" spans="9:13" ht="15">
      <c r="I603">
        <v>601</v>
      </c>
      <c r="J603">
        <f t="shared" si="47"/>
        <v>5.383695794084314E-05</v>
      </c>
      <c r="K603">
        <f t="shared" si="48"/>
        <v>0.9794061648406194</v>
      </c>
      <c r="L603">
        <f t="shared" si="49"/>
        <v>8.810498759615005E-05</v>
      </c>
      <c r="M603">
        <f t="shared" si="50"/>
        <v>0.9627991608075137</v>
      </c>
    </row>
    <row r="604" spans="9:13" ht="15">
      <c r="I604">
        <v>602</v>
      </c>
      <c r="J604">
        <f t="shared" si="47"/>
        <v>5.362870199188787E-05</v>
      </c>
      <c r="K604">
        <f t="shared" si="48"/>
        <v>0.9794598975797302</v>
      </c>
      <c r="L604">
        <f t="shared" si="49"/>
        <v>8.778866961462451E-05</v>
      </c>
      <c r="M604">
        <f t="shared" si="50"/>
        <v>0.9628871075060955</v>
      </c>
    </row>
    <row r="605" spans="9:13" ht="15">
      <c r="I605">
        <v>603</v>
      </c>
      <c r="J605">
        <f t="shared" si="47"/>
        <v>5.342153269264033E-05</v>
      </c>
      <c r="K605">
        <f t="shared" si="48"/>
        <v>0.9795134226068191</v>
      </c>
      <c r="L605">
        <f t="shared" si="49"/>
        <v>8.747390698760256E-05</v>
      </c>
      <c r="M605">
        <f t="shared" si="50"/>
        <v>0.9629747386651936</v>
      </c>
    </row>
    <row r="606" spans="9:13" ht="15">
      <c r="I606">
        <v>604</v>
      </c>
      <c r="J606">
        <f t="shared" si="47"/>
        <v>5.321544284502446E-05</v>
      </c>
      <c r="K606">
        <f t="shared" si="48"/>
        <v>0.979566741004932</v>
      </c>
      <c r="L606">
        <f t="shared" si="49"/>
        <v>8.716068990655568E-05</v>
      </c>
      <c r="M606">
        <f t="shared" si="50"/>
        <v>0.9630620558352518</v>
      </c>
    </row>
    <row r="607" spans="9:13" ht="15">
      <c r="I607">
        <v>605</v>
      </c>
      <c r="J607">
        <f t="shared" si="47"/>
        <v>5.301042530903015E-05</v>
      </c>
      <c r="K607">
        <f t="shared" si="48"/>
        <v>0.9796198538499458</v>
      </c>
      <c r="L607">
        <f t="shared" si="49"/>
        <v>8.68490086388298E-05</v>
      </c>
      <c r="M607">
        <f t="shared" si="50"/>
        <v>0.9631490605569436</v>
      </c>
    </row>
    <row r="608" spans="9:13" ht="15">
      <c r="I608">
        <v>606</v>
      </c>
      <c r="J608">
        <f t="shared" si="47"/>
        <v>5.280647300216018E-05</v>
      </c>
      <c r="K608">
        <f t="shared" si="48"/>
        <v>0.9796727622106258</v>
      </c>
      <c r="L608">
        <f t="shared" si="49"/>
        <v>8.653885352694699E-05</v>
      </c>
      <c r="M608">
        <f t="shared" si="50"/>
        <v>0.9632357543612473</v>
      </c>
    </row>
    <row r="609" spans="9:13" ht="15">
      <c r="I609">
        <v>607</v>
      </c>
      <c r="J609">
        <f t="shared" si="47"/>
        <v>5.260357889888191E-05</v>
      </c>
      <c r="K609">
        <f t="shared" si="48"/>
        <v>0.9797254671486839</v>
      </c>
      <c r="L609">
        <f t="shared" si="49"/>
        <v>8.623021498791649E-05</v>
      </c>
      <c r="M609">
        <f t="shared" si="50"/>
        <v>0.963322138769521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9"/>
  <sheetViews>
    <sheetView workbookViewId="0" topLeftCell="A86">
      <selection activeCell="Q101" sqref="Q101"/>
    </sheetView>
  </sheetViews>
  <sheetFormatPr defaultColWidth="9.140625" defaultRowHeight="15"/>
  <cols>
    <col min="3" max="3" width="12.00390625" style="0" bestFit="1" customWidth="1"/>
    <col min="4" max="4" width="13.140625" style="0" bestFit="1" customWidth="1"/>
    <col min="5" max="10" width="13.140625" style="0" customWidth="1"/>
    <col min="21" max="21" width="13.140625" style="0" customWidth="1"/>
    <col min="22" max="22" width="23.421875" style="0" customWidth="1"/>
    <col min="23" max="23" width="19.8515625" style="0" customWidth="1"/>
  </cols>
  <sheetData>
    <row r="1" spans="1:24" ht="26.25" thickBot="1">
      <c r="A1" s="1" t="s">
        <v>0</v>
      </c>
      <c r="B1" s="5" t="s">
        <v>42</v>
      </c>
      <c r="C1" t="s">
        <v>1</v>
      </c>
      <c r="D1" t="s">
        <v>2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K1" t="s">
        <v>9</v>
      </c>
      <c r="L1" t="s">
        <v>8</v>
      </c>
      <c r="M1" t="s">
        <v>20</v>
      </c>
      <c r="N1" t="s">
        <v>19</v>
      </c>
      <c r="U1" s="3" t="s">
        <v>12</v>
      </c>
      <c r="V1" t="s">
        <v>11</v>
      </c>
      <c r="W1" t="s">
        <v>10</v>
      </c>
      <c r="X1" s="3" t="s">
        <v>13</v>
      </c>
    </row>
    <row r="2" spans="1:9" ht="15">
      <c r="A2">
        <v>1</v>
      </c>
      <c r="B2">
        <f>(ROW(A2)-1)/COUNT($A$2:$A$34)</f>
        <v>0.038461538461538464</v>
      </c>
      <c r="C2">
        <f>AVERAGE(A2:A27)</f>
        <v>42.03846153846154</v>
      </c>
      <c r="D2">
        <f>STDEV(A2:A27)</f>
        <v>64.69403729508974</v>
      </c>
      <c r="E2">
        <f aca="true" t="shared" si="0" ref="E2:E22">LN(A2)</f>
        <v>0</v>
      </c>
      <c r="F2">
        <f>AVERAGE(E2:E27)</f>
        <v>2.6380205774715155</v>
      </c>
      <c r="G2">
        <f>STDEV(E2:E27)</f>
        <v>1.6659561643877852</v>
      </c>
      <c r="H2">
        <v>1.313</v>
      </c>
      <c r="I2">
        <f>F2+(H2*(G2/SQRT(26)))</f>
        <v>3.0670050985171926</v>
      </c>
    </row>
    <row r="3" spans="1:24" ht="15">
      <c r="A3">
        <v>1</v>
      </c>
      <c r="B3">
        <f aca="true" t="shared" si="1" ref="B3:B27">(ROW(A3)-1)/COUNT($A$2:$A$34)</f>
        <v>0.07692307692307693</v>
      </c>
      <c r="E3">
        <f t="shared" si="0"/>
        <v>0</v>
      </c>
      <c r="J3">
        <v>1</v>
      </c>
      <c r="K3">
        <f>_xlfn.LOGNORM.DIST(J3,$F$2,$G$2,FALSE)</f>
        <v>0.06835408711249409</v>
      </c>
      <c r="L3">
        <f>_xlfn.LOGNORM.DIST(J3,$F$2,$G$2,TRUE)</f>
        <v>0.05665520935758685</v>
      </c>
      <c r="M3">
        <f>_xlfn.LOGNORM.DIST(J3,$I$2,$G$2,FALSE)</f>
        <v>0.04398283027621142</v>
      </c>
      <c r="N3">
        <f>_xlfn.LOGNORM.DIST(J3,$I$2,$G$2,TRUE)</f>
        <v>0.03281166780023039</v>
      </c>
      <c r="U3">
        <v>1</v>
      </c>
      <c r="V3">
        <f>2*K3</f>
        <v>0.13670817422498818</v>
      </c>
      <c r="W3">
        <f>K4*2</f>
        <v>0.12114410506062413</v>
      </c>
      <c r="X3">
        <f>U3*2</f>
        <v>2</v>
      </c>
    </row>
    <row r="4" spans="1:24" ht="15">
      <c r="A4">
        <v>1</v>
      </c>
      <c r="B4">
        <f t="shared" si="1"/>
        <v>0.11538461538461539</v>
      </c>
      <c r="E4">
        <f t="shared" si="0"/>
        <v>0</v>
      </c>
      <c r="J4">
        <v>2</v>
      </c>
      <c r="K4">
        <f aca="true" t="shared" si="2" ref="K4:K67">_xlfn.LOGNORM.DIST(J4,$F$2,$G$2,FALSE)</f>
        <v>0.060572052530312066</v>
      </c>
      <c r="L4">
        <f aca="true" t="shared" si="3" ref="L4:L67">_xlfn.LOGNORM.DIST(J4,$F$2,$G$2,TRUE)</f>
        <v>0.121520053656774</v>
      </c>
      <c r="M4">
        <f aca="true" t="shared" si="4" ref="M4:M67">_xlfn.LOGNORM.DIST(J4,$I$2,$G$2,FALSE)</f>
        <v>0.04338304514350193</v>
      </c>
      <c r="N4">
        <f aca="true" t="shared" si="5" ref="N4:N67">_xlfn.LOGNORM.DIST(J4,$I$2,$G$2,TRUE)</f>
        <v>0.07708984622786821</v>
      </c>
      <c r="U4">
        <v>2</v>
      </c>
      <c r="V4">
        <f aca="true" t="shared" si="6" ref="V4:V67">2*K4</f>
        <v>0.12114410506062413</v>
      </c>
      <c r="W4">
        <f>K6</f>
        <v>0.045143901930800256</v>
      </c>
      <c r="X4">
        <f aca="true" t="shared" si="7" ref="X4:X67">U4*2</f>
        <v>4</v>
      </c>
    </row>
    <row r="5" spans="1:24" ht="15">
      <c r="A5">
        <v>1</v>
      </c>
      <c r="B5">
        <f t="shared" si="1"/>
        <v>0.15384615384615385</v>
      </c>
      <c r="E5">
        <f t="shared" si="0"/>
        <v>0</v>
      </c>
      <c r="J5">
        <v>3</v>
      </c>
      <c r="K5">
        <f t="shared" si="2"/>
        <v>0.05208522338792158</v>
      </c>
      <c r="L5">
        <f t="shared" si="3"/>
        <v>0.17773303345776859</v>
      </c>
      <c r="M5">
        <f t="shared" si="4"/>
        <v>0.039717328356830006</v>
      </c>
      <c r="N5">
        <f t="shared" si="5"/>
        <v>0.11869425997726574</v>
      </c>
      <c r="U5">
        <v>3</v>
      </c>
      <c r="V5">
        <f t="shared" si="6"/>
        <v>0.10417044677584315</v>
      </c>
      <c r="W5">
        <f>K8</f>
        <v>0.03508029762532536</v>
      </c>
      <c r="X5">
        <f t="shared" si="7"/>
        <v>6</v>
      </c>
    </row>
    <row r="6" spans="1:24" ht="15">
      <c r="A6">
        <v>3</v>
      </c>
      <c r="B6">
        <f t="shared" si="1"/>
        <v>0.19230769230769232</v>
      </c>
      <c r="E6">
        <f t="shared" si="0"/>
        <v>1.0986122886681098</v>
      </c>
      <c r="J6">
        <v>4</v>
      </c>
      <c r="K6">
        <f t="shared" si="2"/>
        <v>0.045143901930800256</v>
      </c>
      <c r="L6">
        <f t="shared" si="3"/>
        <v>0.22621920751276528</v>
      </c>
      <c r="M6">
        <f t="shared" si="4"/>
        <v>0.03598950667911876</v>
      </c>
      <c r="N6">
        <f t="shared" si="5"/>
        <v>0.15652172524527602</v>
      </c>
      <c r="U6">
        <v>4</v>
      </c>
      <c r="V6">
        <f t="shared" si="6"/>
        <v>0.09028780386160051</v>
      </c>
      <c r="X6">
        <f t="shared" si="7"/>
        <v>8</v>
      </c>
    </row>
    <row r="7" spans="1:24" ht="15">
      <c r="A7">
        <v>5</v>
      </c>
      <c r="B7">
        <f t="shared" si="1"/>
        <v>0.23076923076923078</v>
      </c>
      <c r="E7">
        <f t="shared" si="0"/>
        <v>1.6094379124341003</v>
      </c>
      <c r="J7">
        <v>5</v>
      </c>
      <c r="K7">
        <f t="shared" si="2"/>
        <v>0.03958223146624803</v>
      </c>
      <c r="L7">
        <f t="shared" si="3"/>
        <v>0.26848123971792603</v>
      </c>
      <c r="M7">
        <f t="shared" si="4"/>
        <v>0.032663001043242344</v>
      </c>
      <c r="N7">
        <f t="shared" si="5"/>
        <v>0.19081054407680437</v>
      </c>
      <c r="U7">
        <v>5</v>
      </c>
      <c r="V7">
        <f t="shared" si="6"/>
        <v>0.07916446293249606</v>
      </c>
      <c r="X7">
        <f t="shared" si="7"/>
        <v>10</v>
      </c>
    </row>
    <row r="8" spans="1:24" ht="15">
      <c r="A8">
        <v>5</v>
      </c>
      <c r="B8">
        <f t="shared" si="1"/>
        <v>0.2692307692307692</v>
      </c>
      <c r="E8">
        <f t="shared" si="0"/>
        <v>1.6094379124341003</v>
      </c>
      <c r="J8">
        <v>6</v>
      </c>
      <c r="K8">
        <f t="shared" si="2"/>
        <v>0.03508029762532536</v>
      </c>
      <c r="L8">
        <f t="shared" si="3"/>
        <v>0.3057360639272315</v>
      </c>
      <c r="M8">
        <f t="shared" si="4"/>
        <v>0.029775414978884262</v>
      </c>
      <c r="N8">
        <f t="shared" si="5"/>
        <v>0.2219947607233978</v>
      </c>
      <c r="U8">
        <v>6</v>
      </c>
      <c r="V8">
        <f t="shared" si="6"/>
        <v>0.07016059525065071</v>
      </c>
      <c r="X8">
        <f t="shared" si="7"/>
        <v>12</v>
      </c>
    </row>
    <row r="9" spans="1:24" ht="15">
      <c r="A9">
        <v>5</v>
      </c>
      <c r="B9">
        <f t="shared" si="1"/>
        <v>0.3076923076923077</v>
      </c>
      <c r="E9">
        <f t="shared" si="0"/>
        <v>1.6094379124341003</v>
      </c>
      <c r="J9">
        <v>7</v>
      </c>
      <c r="K9">
        <f t="shared" si="2"/>
        <v>0.03138125600211789</v>
      </c>
      <c r="L9">
        <f t="shared" si="3"/>
        <v>0.3389086848174805</v>
      </c>
      <c r="M9">
        <f t="shared" si="4"/>
        <v>0.027278003775281463</v>
      </c>
      <c r="N9">
        <f t="shared" si="5"/>
        <v>0.25049150796595987</v>
      </c>
      <c r="U9">
        <v>7</v>
      </c>
      <c r="V9">
        <f t="shared" si="6"/>
        <v>0.06276251200423578</v>
      </c>
      <c r="X9">
        <f t="shared" si="7"/>
        <v>14</v>
      </c>
    </row>
    <row r="10" spans="1:24" ht="15">
      <c r="A10">
        <v>5</v>
      </c>
      <c r="B10">
        <f t="shared" si="1"/>
        <v>0.34615384615384615</v>
      </c>
      <c r="E10">
        <f t="shared" si="0"/>
        <v>1.6094379124341003</v>
      </c>
      <c r="J10">
        <v>8</v>
      </c>
      <c r="K10">
        <f t="shared" si="2"/>
        <v>0.028297293417184177</v>
      </c>
      <c r="L10">
        <f t="shared" si="3"/>
        <v>0.368703033882282</v>
      </c>
      <c r="M10">
        <f t="shared" si="4"/>
        <v>0.025110233736277836</v>
      </c>
      <c r="N10">
        <f t="shared" si="5"/>
        <v>0.2766605688032336</v>
      </c>
      <c r="U10">
        <v>8</v>
      </c>
      <c r="V10">
        <f t="shared" si="6"/>
        <v>0.056594586834368354</v>
      </c>
      <c r="X10">
        <f t="shared" si="7"/>
        <v>16</v>
      </c>
    </row>
    <row r="11" spans="1:24" ht="15">
      <c r="A11">
        <v>9</v>
      </c>
      <c r="B11">
        <f t="shared" si="1"/>
        <v>0.38461538461538464</v>
      </c>
      <c r="E11">
        <f t="shared" si="0"/>
        <v>2.1972245773362196</v>
      </c>
      <c r="J11">
        <v>9</v>
      </c>
      <c r="K11">
        <f t="shared" si="2"/>
        <v>0.02569223736663923</v>
      </c>
      <c r="L11">
        <f t="shared" si="3"/>
        <v>0.39566250996597446</v>
      </c>
      <c r="M11">
        <f t="shared" si="4"/>
        <v>0.023217434721254974</v>
      </c>
      <c r="N11">
        <f t="shared" si="5"/>
        <v>0.30080352776097474</v>
      </c>
      <c r="U11">
        <v>9</v>
      </c>
      <c r="V11">
        <f t="shared" si="6"/>
        <v>0.05138447473327846</v>
      </c>
      <c r="X11">
        <f t="shared" si="7"/>
        <v>18</v>
      </c>
    </row>
    <row r="12" spans="1:24" ht="15">
      <c r="A12">
        <v>9</v>
      </c>
      <c r="B12">
        <f t="shared" si="1"/>
        <v>0.4230769230769231</v>
      </c>
      <c r="E12">
        <f t="shared" si="0"/>
        <v>2.1972245773362196</v>
      </c>
      <c r="J12">
        <v>10</v>
      </c>
      <c r="K12">
        <f t="shared" si="2"/>
        <v>0.02346622348782503</v>
      </c>
      <c r="L12">
        <f t="shared" si="3"/>
        <v>0.420213578194682</v>
      </c>
      <c r="M12">
        <f t="shared" si="4"/>
        <v>0.021554009530966506</v>
      </c>
      <c r="N12">
        <f t="shared" si="5"/>
        <v>0.3231718011369482</v>
      </c>
      <c r="U12">
        <v>10</v>
      </c>
      <c r="V12">
        <f t="shared" si="6"/>
        <v>0.04693244697565006</v>
      </c>
      <c r="X12">
        <f t="shared" si="7"/>
        <v>20</v>
      </c>
    </row>
    <row r="13" spans="1:24" ht="15">
      <c r="A13">
        <v>10</v>
      </c>
      <c r="B13">
        <f t="shared" si="1"/>
        <v>0.46153846153846156</v>
      </c>
      <c r="E13">
        <f t="shared" si="0"/>
        <v>2.302585092994046</v>
      </c>
      <c r="J13">
        <v>11</v>
      </c>
      <c r="K13">
        <f t="shared" si="2"/>
        <v>0.021544801497673845</v>
      </c>
      <c r="L13">
        <f t="shared" si="3"/>
        <v>0.44269629069301786</v>
      </c>
      <c r="M13">
        <f t="shared" si="4"/>
        <v>0.020082846763165053</v>
      </c>
      <c r="N13">
        <f t="shared" si="5"/>
        <v>0.34397555585995704</v>
      </c>
      <c r="U13">
        <v>11</v>
      </c>
      <c r="V13">
        <f t="shared" si="6"/>
        <v>0.04308960299534769</v>
      </c>
      <c r="X13">
        <f t="shared" si="7"/>
        <v>22</v>
      </c>
    </row>
    <row r="14" spans="1:24" ht="15">
      <c r="A14">
        <v>10</v>
      </c>
      <c r="B14">
        <f t="shared" si="1"/>
        <v>0.5</v>
      </c>
      <c r="E14">
        <f t="shared" si="0"/>
        <v>2.302585092994046</v>
      </c>
      <c r="J14">
        <v>12</v>
      </c>
      <c r="K14">
        <f t="shared" si="2"/>
        <v>0.019871516342485254</v>
      </c>
      <c r="L14">
        <f t="shared" si="3"/>
        <v>0.46338575160735407</v>
      </c>
      <c r="M14">
        <f t="shared" si="4"/>
        <v>0.018773905145077284</v>
      </c>
      <c r="N14">
        <f t="shared" si="5"/>
        <v>0.3633915057219984</v>
      </c>
      <c r="U14">
        <v>12</v>
      </c>
      <c r="V14">
        <f t="shared" si="6"/>
        <v>0.03974303268497051</v>
      </c>
      <c r="X14">
        <f t="shared" si="7"/>
        <v>24</v>
      </c>
    </row>
    <row r="15" spans="1:24" ht="15">
      <c r="A15">
        <v>14</v>
      </c>
      <c r="B15">
        <f t="shared" si="1"/>
        <v>0.5384615384615384</v>
      </c>
      <c r="E15">
        <f t="shared" si="0"/>
        <v>2.6390573296152584</v>
      </c>
      <c r="J15">
        <v>13</v>
      </c>
      <c r="K15">
        <f t="shared" si="2"/>
        <v>0.01840286288853882</v>
      </c>
      <c r="L15">
        <f t="shared" si="3"/>
        <v>0.4825074299707177</v>
      </c>
      <c r="M15">
        <f t="shared" si="4"/>
        <v>0.017602811871575745</v>
      </c>
      <c r="N15">
        <f t="shared" si="5"/>
        <v>0.38156926604064767</v>
      </c>
      <c r="U15">
        <v>13</v>
      </c>
      <c r="V15">
        <f t="shared" si="6"/>
        <v>0.03680572577707764</v>
      </c>
      <c r="X15">
        <f t="shared" si="7"/>
        <v>26</v>
      </c>
    </row>
    <row r="16" spans="1:24" ht="15">
      <c r="A16">
        <v>15</v>
      </c>
      <c r="B16">
        <f t="shared" si="1"/>
        <v>0.5769230769230769</v>
      </c>
      <c r="E16">
        <f t="shared" si="0"/>
        <v>2.70805020110221</v>
      </c>
      <c r="J16">
        <v>14</v>
      </c>
      <c r="K16">
        <f t="shared" si="2"/>
        <v>0.01710481479810794</v>
      </c>
      <c r="L16">
        <f t="shared" si="3"/>
        <v>0.5002482683797933</v>
      </c>
      <c r="M16">
        <f t="shared" si="4"/>
        <v>0.01654968366657781</v>
      </c>
      <c r="N16">
        <f t="shared" si="5"/>
        <v>0.3986364119718864</v>
      </c>
      <c r="U16">
        <v>14</v>
      </c>
      <c r="V16">
        <f t="shared" si="6"/>
        <v>0.03420962959621588</v>
      </c>
      <c r="X16">
        <f t="shared" si="7"/>
        <v>28</v>
      </c>
    </row>
    <row r="17" spans="1:24" ht="15">
      <c r="A17">
        <v>16</v>
      </c>
      <c r="B17">
        <f t="shared" si="1"/>
        <v>0.6153846153846154</v>
      </c>
      <c r="E17">
        <f t="shared" si="0"/>
        <v>2.772588722239781</v>
      </c>
      <c r="J17">
        <v>15</v>
      </c>
      <c r="K17">
        <f t="shared" si="2"/>
        <v>0.01595039850218289</v>
      </c>
      <c r="L17">
        <f t="shared" si="3"/>
        <v>0.5167648782426804</v>
      </c>
      <c r="M17">
        <f t="shared" si="4"/>
        <v>0.015598188332908774</v>
      </c>
      <c r="N17">
        <f t="shared" si="5"/>
        <v>0.414702479891718</v>
      </c>
      <c r="U17">
        <v>15</v>
      </c>
      <c r="V17">
        <f t="shared" si="6"/>
        <v>0.03190079700436578</v>
      </c>
      <c r="X17">
        <f t="shared" si="7"/>
        <v>30</v>
      </c>
    </row>
    <row r="18" spans="1:24" ht="15">
      <c r="A18">
        <v>29</v>
      </c>
      <c r="B18">
        <f t="shared" si="1"/>
        <v>0.6538461538461539</v>
      </c>
      <c r="E18">
        <f t="shared" si="0"/>
        <v>3.367295829986474</v>
      </c>
      <c r="J18">
        <v>16</v>
      </c>
      <c r="K18">
        <f t="shared" si="2"/>
        <v>0.014917969093178095</v>
      </c>
      <c r="L18">
        <f t="shared" si="3"/>
        <v>0.5321896827397449</v>
      </c>
      <c r="M18">
        <f t="shared" si="4"/>
        <v>0.014734812631754178</v>
      </c>
      <c r="N18">
        <f t="shared" si="5"/>
        <v>0.42986213700346654</v>
      </c>
      <c r="U18">
        <v>16</v>
      </c>
      <c r="V18">
        <f t="shared" si="6"/>
        <v>0.02983593818635619</v>
      </c>
      <c r="X18">
        <f t="shared" si="7"/>
        <v>32</v>
      </c>
    </row>
    <row r="19" spans="1:24" ht="15">
      <c r="A19">
        <v>52</v>
      </c>
      <c r="B19">
        <f t="shared" si="1"/>
        <v>0.6923076923076923</v>
      </c>
      <c r="E19">
        <f t="shared" si="0"/>
        <v>3.9512437185814275</v>
      </c>
      <c r="J19">
        <v>17</v>
      </c>
      <c r="K19">
        <f t="shared" si="2"/>
        <v>0.013989964909077487</v>
      </c>
      <c r="L19">
        <f t="shared" si="3"/>
        <v>0.5466355899221784</v>
      </c>
      <c r="M19">
        <f t="shared" si="4"/>
        <v>0.01394829434024809</v>
      </c>
      <c r="N19">
        <f t="shared" si="5"/>
        <v>0.44419770430824373</v>
      </c>
      <c r="U19">
        <v>17</v>
      </c>
      <c r="V19">
        <f t="shared" si="6"/>
        <v>0.027979929818154975</v>
      </c>
      <c r="X19">
        <f t="shared" si="7"/>
        <v>34</v>
      </c>
    </row>
    <row r="20" spans="1:24" ht="15">
      <c r="A20">
        <v>60</v>
      </c>
      <c r="B20">
        <f t="shared" si="1"/>
        <v>0.7307692307692307</v>
      </c>
      <c r="E20">
        <f t="shared" si="0"/>
        <v>4.0943445622221</v>
      </c>
      <c r="J20">
        <v>18</v>
      </c>
      <c r="K20">
        <f t="shared" si="2"/>
        <v>0.013151993916883322</v>
      </c>
      <c r="L20">
        <f t="shared" si="3"/>
        <v>0.5601995961754469</v>
      </c>
      <c r="M20">
        <f t="shared" si="4"/>
        <v>0.013229181173090401</v>
      </c>
      <c r="N20">
        <f t="shared" si="5"/>
        <v>0.4577811778682484</v>
      </c>
      <c r="U20">
        <v>18</v>
      </c>
      <c r="V20">
        <f t="shared" si="6"/>
        <v>0.026303987833766643</v>
      </c>
      <c r="X20">
        <f t="shared" si="7"/>
        <v>36</v>
      </c>
    </row>
    <row r="21" spans="1:24" ht="15">
      <c r="A21">
        <v>60</v>
      </c>
      <c r="B21">
        <f t="shared" si="1"/>
        <v>0.7692307692307693</v>
      </c>
      <c r="E21">
        <f t="shared" si="0"/>
        <v>4.0943445622221</v>
      </c>
      <c r="J21">
        <v>19</v>
      </c>
      <c r="K21">
        <f t="shared" si="2"/>
        <v>0.012392153793470044</v>
      </c>
      <c r="L21">
        <f t="shared" si="3"/>
        <v>0.5729655995706737</v>
      </c>
      <c r="M21">
        <f t="shared" si="4"/>
        <v>0.012569486700751366</v>
      </c>
      <c r="N21">
        <f t="shared" si="5"/>
        <v>0.4706758596734203</v>
      </c>
      <c r="U21">
        <v>19</v>
      </c>
      <c r="V21">
        <f t="shared" si="6"/>
        <v>0.02478430758694009</v>
      </c>
      <c r="X21">
        <f t="shared" si="7"/>
        <v>38</v>
      </c>
    </row>
    <row r="22" spans="1:24" ht="15">
      <c r="A22">
        <v>70</v>
      </c>
      <c r="B22">
        <f t="shared" si="1"/>
        <v>0.8076923076923077</v>
      </c>
      <c r="E22">
        <f t="shared" si="0"/>
        <v>4.248495242049359</v>
      </c>
      <c r="J22">
        <v>20</v>
      </c>
      <c r="K22">
        <f t="shared" si="2"/>
        <v>0.011700519146691122</v>
      </c>
      <c r="L22">
        <f t="shared" si="3"/>
        <v>0.5850066214215639</v>
      </c>
      <c r="M22">
        <f t="shared" si="4"/>
        <v>0.01196242029464822</v>
      </c>
      <c r="N22">
        <f t="shared" si="5"/>
        <v>0.4829376830999988</v>
      </c>
      <c r="U22">
        <v>20</v>
      </c>
      <c r="V22">
        <f t="shared" si="6"/>
        <v>0.023401038293382245</v>
      </c>
      <c r="X22">
        <f t="shared" si="7"/>
        <v>40</v>
      </c>
    </row>
    <row r="23" spans="1:24" ht="15">
      <c r="A23">
        <v>80</v>
      </c>
      <c r="B23">
        <f t="shared" si="1"/>
        <v>0.8461538461538461</v>
      </c>
      <c r="E23">
        <f>LN(A23)</f>
        <v>4.382026634673881</v>
      </c>
      <c r="J23">
        <v>21</v>
      </c>
      <c r="K23">
        <f t="shared" si="2"/>
        <v>0.01106875000921073</v>
      </c>
      <c r="L23">
        <f t="shared" si="3"/>
        <v>0.5963865788637122</v>
      </c>
      <c r="M23">
        <f t="shared" si="4"/>
        <v>0.011402173718869936</v>
      </c>
      <c r="N23">
        <f t="shared" si="5"/>
        <v>0.4946162978886309</v>
      </c>
      <c r="U23">
        <v>21</v>
      </c>
      <c r="V23">
        <f t="shared" si="6"/>
        <v>0.02213750001842146</v>
      </c>
      <c r="X23">
        <f t="shared" si="7"/>
        <v>42</v>
      </c>
    </row>
    <row r="24" spans="1:24" ht="15">
      <c r="A24">
        <v>90</v>
      </c>
      <c r="B24">
        <f t="shared" si="1"/>
        <v>0.8846153846153846</v>
      </c>
      <c r="E24">
        <f>LN(A24)</f>
        <v>4.499809670330265</v>
      </c>
      <c r="J24">
        <v>22</v>
      </c>
      <c r="K24">
        <f t="shared" si="2"/>
        <v>0.010489789515955281</v>
      </c>
      <c r="L24">
        <f t="shared" si="3"/>
        <v>0.6071617127512392</v>
      </c>
      <c r="M24">
        <f t="shared" si="4"/>
        <v>0.010883751284555628</v>
      </c>
      <c r="N24">
        <f t="shared" si="5"/>
        <v>0.5057559644369453</v>
      </c>
      <c r="U24">
        <v>22</v>
      </c>
      <c r="V24">
        <f t="shared" si="6"/>
        <v>0.020979579031910563</v>
      </c>
      <c r="X24">
        <f t="shared" si="7"/>
        <v>44</v>
      </c>
    </row>
    <row r="25" spans="1:24" ht="15">
      <c r="A25">
        <v>120</v>
      </c>
      <c r="B25">
        <f t="shared" si="1"/>
        <v>0.9230769230769231</v>
      </c>
      <c r="E25">
        <f>LN(A25)</f>
        <v>4.787491742782046</v>
      </c>
      <c r="J25">
        <v>23</v>
      </c>
      <c r="K25">
        <f t="shared" si="2"/>
        <v>0.009957627992628481</v>
      </c>
      <c r="L25">
        <f t="shared" si="3"/>
        <v>0.6173817480319204</v>
      </c>
      <c r="M25">
        <f t="shared" si="4"/>
        <v>0.010402833711996882</v>
      </c>
      <c r="N25">
        <f t="shared" si="5"/>
        <v>0.5163962958105357</v>
      </c>
      <c r="U25">
        <v>23</v>
      </c>
      <c r="V25">
        <f t="shared" si="6"/>
        <v>0.019915255985256963</v>
      </c>
      <c r="X25">
        <f t="shared" si="7"/>
        <v>46</v>
      </c>
    </row>
    <row r="26" spans="1:24" ht="15">
      <c r="A26">
        <v>122</v>
      </c>
      <c r="B26">
        <f t="shared" si="1"/>
        <v>0.9615384615384616</v>
      </c>
      <c r="E26">
        <f>LN(A26)</f>
        <v>4.804021044733257</v>
      </c>
      <c r="J26">
        <v>24</v>
      </c>
      <c r="K26">
        <f t="shared" si="2"/>
        <v>0.009467117075874535</v>
      </c>
      <c r="L26">
        <f t="shared" si="3"/>
        <v>0.6270908443822045</v>
      </c>
      <c r="M26">
        <f t="shared" si="4"/>
        <v>0.00995566825079452</v>
      </c>
      <c r="N26">
        <f t="shared" si="5"/>
        <v>0.5265728772833072</v>
      </c>
      <c r="U26">
        <v>24</v>
      </c>
      <c r="V26">
        <f t="shared" si="6"/>
        <v>0.01893423415174907</v>
      </c>
      <c r="X26">
        <f t="shared" si="7"/>
        <v>48</v>
      </c>
    </row>
    <row r="27" spans="1:24" ht="15.75" thickBot="1">
      <c r="A27">
        <v>300</v>
      </c>
      <c r="B27">
        <f t="shared" si="1"/>
        <v>1</v>
      </c>
      <c r="E27">
        <f>LN(A27)</f>
        <v>5.703782474656201</v>
      </c>
      <c r="J27">
        <v>25</v>
      </c>
      <c r="K27">
        <f t="shared" si="2"/>
        <v>0.009013821934885613</v>
      </c>
      <c r="L27">
        <f t="shared" si="3"/>
        <v>0.6363283808602245</v>
      </c>
      <c r="M27">
        <f t="shared" si="4"/>
        <v>0.009538979396865689</v>
      </c>
      <c r="N27">
        <f t="shared" si="5"/>
        <v>0.5363177867067164</v>
      </c>
      <c r="U27">
        <v>25</v>
      </c>
      <c r="V27">
        <f t="shared" si="6"/>
        <v>0.018027643869771227</v>
      </c>
      <c r="X27">
        <f t="shared" si="7"/>
        <v>50</v>
      </c>
    </row>
    <row r="28" spans="1:24" ht="15.75" thickBot="1">
      <c r="A28" s="1"/>
      <c r="B28" s="5"/>
      <c r="J28">
        <v>26</v>
      </c>
      <c r="K28">
        <f t="shared" si="2"/>
        <v>0.008593902802106094</v>
      </c>
      <c r="L28">
        <f t="shared" si="3"/>
        <v>0.6451296080630371</v>
      </c>
      <c r="M28">
        <f t="shared" si="4"/>
        <v>0.009149895877666753</v>
      </c>
      <c r="N28">
        <f t="shared" si="5"/>
        <v>0.5456600340449388</v>
      </c>
      <c r="U28">
        <v>26</v>
      </c>
      <c r="V28">
        <f t="shared" si="6"/>
        <v>0.017187805604212188</v>
      </c>
      <c r="X28">
        <f t="shared" si="7"/>
        <v>52</v>
      </c>
    </row>
    <row r="29" spans="1:24" ht="15.75" thickBot="1">
      <c r="A29" s="1"/>
      <c r="B29" s="5"/>
      <c r="J29">
        <v>27</v>
      </c>
      <c r="K29">
        <f t="shared" si="2"/>
        <v>0.008204019261620267</v>
      </c>
      <c r="L29">
        <f t="shared" si="3"/>
        <v>0.6535261936640288</v>
      </c>
      <c r="M29">
        <f t="shared" si="4"/>
        <v>0.008785890574079892</v>
      </c>
      <c r="N29">
        <f t="shared" si="5"/>
        <v>0.5546259346067507</v>
      </c>
      <c r="U29">
        <v>27</v>
      </c>
      <c r="V29">
        <f t="shared" si="6"/>
        <v>0.016408038523240534</v>
      </c>
      <c r="X29">
        <f t="shared" si="7"/>
        <v>54</v>
      </c>
    </row>
    <row r="30" spans="1:24" ht="15.75" thickBot="1">
      <c r="A30" s="1"/>
      <c r="B30" s="5"/>
      <c r="J30">
        <v>28</v>
      </c>
      <c r="K30">
        <f t="shared" si="2"/>
        <v>0.007841252363171678</v>
      </c>
      <c r="L30">
        <f t="shared" si="3"/>
        <v>0.6615466815076827</v>
      </c>
      <c r="M30">
        <f t="shared" si="4"/>
        <v>0.008444730797532836</v>
      </c>
      <c r="N30">
        <f t="shared" si="5"/>
        <v>0.5632394275659962</v>
      </c>
      <c r="U30">
        <v>28</v>
      </c>
      <c r="V30">
        <f t="shared" si="6"/>
        <v>0.015682504726343357</v>
      </c>
      <c r="X30">
        <f t="shared" si="7"/>
        <v>56</v>
      </c>
    </row>
    <row r="31" spans="1:24" ht="15.75" thickBot="1">
      <c r="A31" s="1"/>
      <c r="B31" s="5"/>
      <c r="J31">
        <v>29</v>
      </c>
      <c r="K31">
        <f t="shared" si="2"/>
        <v>0.0075030408129850654</v>
      </c>
      <c r="L31">
        <f t="shared" si="3"/>
        <v>0.669216880128805</v>
      </c>
      <c r="M31">
        <f t="shared" si="4"/>
        <v>0.008124436908694636</v>
      </c>
      <c r="N31">
        <f t="shared" si="5"/>
        <v>0.5715223490779757</v>
      </c>
      <c r="U31">
        <v>29</v>
      </c>
      <c r="V31">
        <f t="shared" si="6"/>
        <v>0.015006081625970131</v>
      </c>
      <c r="X31">
        <f t="shared" si="7"/>
        <v>58</v>
      </c>
    </row>
    <row r="32" spans="1:24" ht="15.75" thickBot="1">
      <c r="A32" s="1"/>
      <c r="B32" s="5"/>
      <c r="J32">
        <v>30</v>
      </c>
      <c r="K32">
        <f t="shared" si="2"/>
        <v>0.007187128366144217</v>
      </c>
      <c r="L32">
        <f t="shared" si="3"/>
        <v>0.6765601932729548</v>
      </c>
      <c r="M32">
        <f t="shared" si="4"/>
        <v>0.007823247696607492</v>
      </c>
      <c r="N32">
        <f t="shared" si="5"/>
        <v>0.5794946675113666</v>
      </c>
      <c r="U32">
        <v>30</v>
      </c>
      <c r="V32">
        <f t="shared" si="6"/>
        <v>0.014374256732288433</v>
      </c>
      <c r="X32">
        <f t="shared" si="7"/>
        <v>60</v>
      </c>
    </row>
    <row r="33" spans="1:24" ht="15.75" thickBot="1">
      <c r="A33" s="1"/>
      <c r="B33" s="5"/>
      <c r="J33">
        <v>31</v>
      </c>
      <c r="K33">
        <f t="shared" si="2"/>
        <v>0.006891520196582956</v>
      </c>
      <c r="L33">
        <f t="shared" si="3"/>
        <v>0.6835979024608811</v>
      </c>
      <c r="M33">
        <f t="shared" si="4"/>
        <v>0.007539591268747807</v>
      </c>
      <c r="N33">
        <f t="shared" si="5"/>
        <v>0.5871746869072054</v>
      </c>
      <c r="U33">
        <v>31</v>
      </c>
      <c r="V33">
        <f t="shared" si="6"/>
        <v>0.013783040393165911</v>
      </c>
      <c r="X33">
        <f t="shared" si="7"/>
        <v>62</v>
      </c>
    </row>
    <row r="34" spans="10:24" ht="15">
      <c r="J34">
        <v>32</v>
      </c>
      <c r="K34">
        <f t="shared" si="2"/>
        <v>0.006614446510811088</v>
      </c>
      <c r="L34">
        <f t="shared" si="3"/>
        <v>0.6903494096722717</v>
      </c>
      <c r="M34">
        <f t="shared" si="4"/>
        <v>0.007272060458446618</v>
      </c>
      <c r="N34">
        <f t="shared" si="5"/>
        <v>0.5945792236603704</v>
      </c>
      <c r="U34">
        <v>32</v>
      </c>
      <c r="V34">
        <f t="shared" si="6"/>
        <v>0.013228893021622177</v>
      </c>
      <c r="X34">
        <f t="shared" si="7"/>
        <v>64</v>
      </c>
    </row>
    <row r="35" spans="10:24" ht="15">
      <c r="J35">
        <v>33</v>
      </c>
      <c r="K35">
        <f t="shared" si="2"/>
        <v>0.006354332043442035</v>
      </c>
      <c r="L35">
        <f t="shared" si="3"/>
        <v>0.6968324466846226</v>
      </c>
      <c r="M35">
        <f t="shared" si="4"/>
        <v>0.007019391954883199</v>
      </c>
      <c r="N35">
        <f t="shared" si="5"/>
        <v>0.6017237605289527</v>
      </c>
      <c r="U35">
        <v>33</v>
      </c>
      <c r="V35">
        <f t="shared" si="6"/>
        <v>0.01270866408688407</v>
      </c>
      <c r="X35">
        <f t="shared" si="7"/>
        <v>66</v>
      </c>
    </row>
    <row r="36" spans="10:24" ht="15">
      <c r="J36">
        <v>34</v>
      </c>
      <c r="K36">
        <f t="shared" si="2"/>
        <v>0.00610977035719491</v>
      </c>
      <c r="L36">
        <f t="shared" si="3"/>
        <v>0.7030632563896506</v>
      </c>
      <c r="M36">
        <f t="shared" si="4"/>
        <v>0.00678044851622262</v>
      </c>
      <c r="N36">
        <f t="shared" si="5"/>
        <v>0.6086225813629489</v>
      </c>
      <c r="U36">
        <v>34</v>
      </c>
      <c r="V36">
        <f t="shared" si="6"/>
        <v>0.01221954071438982</v>
      </c>
      <c r="X36">
        <f t="shared" si="7"/>
        <v>68</v>
      </c>
    </row>
    <row r="37" spans="10:24" ht="15">
      <c r="J37">
        <v>35</v>
      </c>
      <c r="K37">
        <f t="shared" si="2"/>
        <v>0.005879502089500751</v>
      </c>
      <c r="L37">
        <f t="shared" si="3"/>
        <v>0.7090567504467482</v>
      </c>
      <c r="M37">
        <f t="shared" si="4"/>
        <v>0.0065542037486216965</v>
      </c>
      <c r="N37">
        <f t="shared" si="5"/>
        <v>0.6152888893677637</v>
      </c>
      <c r="U37">
        <v>35</v>
      </c>
      <c r="V37">
        <f t="shared" si="6"/>
        <v>0.011759004179001503</v>
      </c>
      <c r="X37">
        <f t="shared" si="7"/>
        <v>70</v>
      </c>
    </row>
    <row r="38" spans="10:24" ht="15">
      <c r="J38">
        <v>36</v>
      </c>
      <c r="K38">
        <f t="shared" si="2"/>
        <v>0.0056623964582986205</v>
      </c>
      <c r="L38">
        <f t="shared" si="3"/>
        <v>0.7148266468638791</v>
      </c>
      <c r="M38">
        <f t="shared" si="4"/>
        <v>0.006339729030436309</v>
      </c>
      <c r="N38">
        <f t="shared" si="5"/>
        <v>0.6217349112509103</v>
      </c>
      <c r="U38">
        <v>36</v>
      </c>
      <c r="V38">
        <f t="shared" si="6"/>
        <v>0.011324792916597241</v>
      </c>
      <c r="X38">
        <f t="shared" si="7"/>
        <v>72</v>
      </c>
    </row>
    <row r="39" spans="10:24" ht="15">
      <c r="J39">
        <v>37</v>
      </c>
      <c r="K39">
        <f t="shared" si="2"/>
        <v>0.005457435472916419</v>
      </c>
      <c r="L39">
        <f t="shared" si="3"/>
        <v>0.7203855904782366</v>
      </c>
      <c r="M39">
        <f t="shared" si="4"/>
        <v>0.006136182237799697</v>
      </c>
      <c r="N39">
        <f t="shared" si="5"/>
        <v>0.6279719892194864</v>
      </c>
      <c r="U39">
        <v>37</v>
      </c>
      <c r="V39">
        <f t="shared" si="6"/>
        <v>0.010914870945832838</v>
      </c>
      <c r="X39">
        <f t="shared" si="7"/>
        <v>74</v>
      </c>
    </row>
    <row r="40" spans="10:24" ht="15">
      <c r="J40">
        <v>38</v>
      </c>
      <c r="K40">
        <f t="shared" si="2"/>
        <v>0.0052637004008699445</v>
      </c>
      <c r="L40">
        <f t="shared" si="3"/>
        <v>0.725745258809418</v>
      </c>
      <c r="M40">
        <f t="shared" si="4"/>
        <v>0.005942797989183961</v>
      </c>
      <c r="N40">
        <f t="shared" si="5"/>
        <v>0.6340106624840348</v>
      </c>
      <c r="U40">
        <v>38</v>
      </c>
      <c r="V40">
        <f t="shared" si="6"/>
        <v>0.010527400801739889</v>
      </c>
      <c r="X40">
        <f t="shared" si="7"/>
        <v>76</v>
      </c>
    </row>
    <row r="41" spans="10:24" ht="15">
      <c r="J41">
        <v>39</v>
      </c>
      <c r="K41">
        <f t="shared" si="2"/>
        <v>0.005080360124532406</v>
      </c>
      <c r="L41">
        <f t="shared" si="3"/>
        <v>0.7309164553518523</v>
      </c>
      <c r="M41">
        <f t="shared" si="4"/>
        <v>0.005758879175946812</v>
      </c>
      <c r="N41">
        <f t="shared" si="5"/>
        <v>0.6398607396675824</v>
      </c>
      <c r="U41">
        <v>39</v>
      </c>
      <c r="V41">
        <f t="shared" si="6"/>
        <v>0.010160720249064812</v>
      </c>
      <c r="X41">
        <f t="shared" si="7"/>
        <v>78</v>
      </c>
    </row>
    <row r="42" spans="10:24" ht="15">
      <c r="J42">
        <v>40</v>
      </c>
      <c r="K42">
        <f t="shared" si="2"/>
        <v>0.004906661087848299</v>
      </c>
      <c r="L42">
        <f t="shared" si="3"/>
        <v>0.7359091920415166</v>
      </c>
      <c r="M42">
        <f t="shared" si="4"/>
        <v>0.0055837895857648945</v>
      </c>
      <c r="N42">
        <f t="shared" si="5"/>
        <v>0.6455313633063098</v>
      </c>
      <c r="U42">
        <v>40</v>
      </c>
      <c r="V42">
        <f t="shared" si="6"/>
        <v>0.009813322175696597</v>
      </c>
      <c r="X42">
        <f t="shared" si="7"/>
        <v>80</v>
      </c>
    </row>
    <row r="43" spans="10:24" ht="15">
      <c r="J43">
        <v>41</v>
      </c>
      <c r="K43">
        <f t="shared" si="2"/>
        <v>0.004741918586321463</v>
      </c>
      <c r="L43">
        <f t="shared" si="3"/>
        <v>0.7407327623596477</v>
      </c>
      <c r="M43">
        <f t="shared" si="4"/>
        <v>0.005416947458243061</v>
      </c>
      <c r="N43">
        <f t="shared" si="5"/>
        <v>0.6510310674519527</v>
      </c>
      <c r="U43">
        <v>41</v>
      </c>
      <c r="V43">
        <f t="shared" si="6"/>
        <v>0.009483837172642926</v>
      </c>
      <c r="X43">
        <f t="shared" si="7"/>
        <v>82</v>
      </c>
    </row>
    <row r="44" spans="10:24" ht="15">
      <c r="J44">
        <v>42</v>
      </c>
      <c r="K44">
        <f t="shared" si="2"/>
        <v>0.004585509196240563</v>
      </c>
      <c r="L44">
        <f t="shared" si="3"/>
        <v>0.7453958063115127</v>
      </c>
      <c r="M44">
        <f t="shared" si="4"/>
        <v>0.005257819838401285</v>
      </c>
      <c r="N44">
        <f t="shared" si="5"/>
        <v>0.656367829238977</v>
      </c>
      <c r="U44">
        <v>42</v>
      </c>
      <c r="V44">
        <f t="shared" si="6"/>
        <v>0.009171018392481125</v>
      </c>
      <c r="X44">
        <f t="shared" si="7"/>
        <v>84</v>
      </c>
    </row>
    <row r="45" spans="10:24" ht="15">
      <c r="J45">
        <v>43</v>
      </c>
      <c r="K45">
        <f t="shared" si="2"/>
        <v>0.0044368641736987156</v>
      </c>
      <c r="L45">
        <f t="shared" si="3"/>
        <v>0.7499063683321627</v>
      </c>
      <c r="M45">
        <f t="shared" si="4"/>
        <v>0.00510591761537498</v>
      </c>
      <c r="N45">
        <f t="shared" si="5"/>
        <v>0.6615491151564421</v>
      </c>
      <c r="U45">
        <v>43</v>
      </c>
      <c r="V45">
        <f t="shared" si="6"/>
        <v>0.008873728347397431</v>
      </c>
      <c r="X45">
        <f t="shared" si="7"/>
        <v>86</v>
      </c>
    </row>
    <row r="46" spans="10:24" ht="15">
      <c r="J46">
        <v>44</v>
      </c>
      <c r="K46">
        <f t="shared" si="2"/>
        <v>0.004295463682104162</v>
      </c>
      <c r="L46">
        <f t="shared" si="3"/>
        <v>0.7542719490161972</v>
      </c>
      <c r="M46">
        <f t="shared" si="4"/>
        <v>0.004960791151460798</v>
      </c>
      <c r="N46">
        <f t="shared" si="5"/>
        <v>0.6665819226609874</v>
      </c>
      <c r="U46">
        <v>44</v>
      </c>
      <c r="V46">
        <f t="shared" si="6"/>
        <v>0.008590927364208323</v>
      </c>
      <c r="X46">
        <f t="shared" si="7"/>
        <v>88</v>
      </c>
    </row>
    <row r="47" spans="10:24" ht="15">
      <c r="J47">
        <v>45</v>
      </c>
      <c r="K47">
        <f t="shared" si="2"/>
        <v>0.004160831729874678</v>
      </c>
      <c r="L47">
        <f t="shared" si="3"/>
        <v>0.7584995514391486</v>
      </c>
      <c r="M47">
        <f t="shared" si="4"/>
        <v>0.004822026421338925</v>
      </c>
      <c r="N47">
        <f t="shared" si="5"/>
        <v>0.6714728176800923</v>
      </c>
      <c r="U47">
        <v>45</v>
      </c>
      <c r="V47">
        <f t="shared" si="6"/>
        <v>0.008321663459749357</v>
      </c>
      <c r="X47">
        <f t="shared" si="7"/>
        <v>90</v>
      </c>
    </row>
    <row r="48" spans="10:24" ht="15">
      <c r="J48">
        <v>46</v>
      </c>
      <c r="K48">
        <f t="shared" si="2"/>
        <v>0.004032531718883571</v>
      </c>
      <c r="L48">
        <f t="shared" si="3"/>
        <v>0.7625957227295294</v>
      </c>
      <c r="M48">
        <f t="shared" si="4"/>
        <v>0.004689241593491185</v>
      </c>
      <c r="N48">
        <f t="shared" si="5"/>
        <v>0.6762279684808696</v>
      </c>
      <c r="U48">
        <v>46</v>
      </c>
      <c r="V48">
        <f t="shared" si="6"/>
        <v>0.008065063437767143</v>
      </c>
      <c r="X48">
        <f t="shared" si="7"/>
        <v>92</v>
      </c>
    </row>
    <row r="49" spans="10:24" ht="15">
      <c r="J49">
        <v>47</v>
      </c>
      <c r="K49">
        <f t="shared" si="2"/>
        <v>0.003910162519783404</v>
      </c>
      <c r="L49">
        <f t="shared" si="3"/>
        <v>0.7665665914591789</v>
      </c>
      <c r="M49">
        <f t="shared" si="4"/>
        <v>0.004562083995979017</v>
      </c>
      <c r="N49">
        <f t="shared" si="5"/>
        <v>0.6808531763169019</v>
      </c>
      <c r="U49">
        <v>47</v>
      </c>
      <c r="V49">
        <f t="shared" si="6"/>
        <v>0.007820325039566808</v>
      </c>
      <c r="X49">
        <f t="shared" si="7"/>
        <v>94</v>
      </c>
    </row>
    <row r="50" spans="10:24" ht="15">
      <c r="J50">
        <v>48</v>
      </c>
      <c r="K50">
        <f t="shared" si="2"/>
        <v>0.0037933550032093833</v>
      </c>
      <c r="L50">
        <f t="shared" si="3"/>
        <v>0.7704179013423169</v>
      </c>
      <c r="M50">
        <f t="shared" si="4"/>
        <v>0.004440227417220225</v>
      </c>
      <c r="N50">
        <f t="shared" si="5"/>
        <v>0.6853539032121518</v>
      </c>
      <c r="U50">
        <v>48</v>
      </c>
      <c r="V50">
        <f t="shared" si="6"/>
        <v>0.0075867100064187665</v>
      </c>
      <c r="X50">
        <f t="shared" si="7"/>
        <v>96</v>
      </c>
    </row>
    <row r="51" spans="10:24" ht="15">
      <c r="J51">
        <v>49</v>
      </c>
      <c r="K51">
        <f t="shared" si="2"/>
        <v>0.003681768966561917</v>
      </c>
      <c r="L51">
        <f t="shared" si="3"/>
        <v>0.7741550416682164</v>
      </c>
      <c r="M51">
        <f t="shared" si="4"/>
        <v>0.004323369699507186</v>
      </c>
      <c r="N51">
        <f t="shared" si="5"/>
        <v>0.6897352971952785</v>
      </c>
      <c r="U51">
        <v>49</v>
      </c>
      <c r="V51">
        <f t="shared" si="6"/>
        <v>0.007363537933123834</v>
      </c>
      <c r="X51">
        <f t="shared" si="7"/>
        <v>98</v>
      </c>
    </row>
    <row r="52" spans="10:24" ht="15">
      <c r="J52">
        <v>50</v>
      </c>
      <c r="K52">
        <f t="shared" si="2"/>
        <v>0.0035750904049886146</v>
      </c>
      <c r="L52">
        <f t="shared" si="3"/>
        <v>0.7777830748367115</v>
      </c>
      <c r="M52">
        <f t="shared" si="4"/>
        <v>0.004211230588984731</v>
      </c>
      <c r="N52">
        <f t="shared" si="5"/>
        <v>0.6940022152585017</v>
      </c>
      <c r="U52">
        <v>50</v>
      </c>
      <c r="V52">
        <f t="shared" si="6"/>
        <v>0.007150180809977229</v>
      </c>
      <c r="X52">
        <f t="shared" si="7"/>
        <v>100</v>
      </c>
    </row>
    <row r="53" spans="10:24" ht="15">
      <c r="J53">
        <v>51</v>
      </c>
      <c r="K53">
        <f t="shared" si="2"/>
        <v>0.0034730290826508934</v>
      </c>
      <c r="L53">
        <f t="shared" si="3"/>
        <v>0.7813067613182101</v>
      </c>
      <c r="M53">
        <f t="shared" si="4"/>
        <v>0.0041035498108479415</v>
      </c>
      <c r="N53">
        <f t="shared" si="5"/>
        <v>0.6981592442814684</v>
      </c>
      <c r="U53">
        <v>51</v>
      </c>
      <c r="V53">
        <f t="shared" si="6"/>
        <v>0.006946058165301787</v>
      </c>
      <c r="X53">
        <f t="shared" si="7"/>
        <v>102</v>
      </c>
    </row>
    <row r="54" spans="10:24" ht="15">
      <c r="J54">
        <v>52</v>
      </c>
      <c r="K54">
        <f t="shared" si="2"/>
        <v>0.0033753163666299644</v>
      </c>
      <c r="L54">
        <f t="shared" si="3"/>
        <v>0.7847305823191959</v>
      </c>
      <c r="M54">
        <f t="shared" si="4"/>
        <v>0.00400008534278817</v>
      </c>
      <c r="N54">
        <f t="shared" si="5"/>
        <v>0.7022107201315291</v>
      </c>
      <c r="U54">
        <v>52</v>
      </c>
      <c r="V54">
        <f t="shared" si="6"/>
        <v>0.006750632733259929</v>
      </c>
      <c r="X54">
        <f t="shared" si="7"/>
        <v>104</v>
      </c>
    </row>
    <row r="55" spans="10:24" ht="15">
      <c r="J55">
        <v>53</v>
      </c>
      <c r="K55">
        <f t="shared" si="2"/>
        <v>0.0032817032911081107</v>
      </c>
      <c r="L55">
        <f t="shared" si="3"/>
        <v>0.7880587603992752</v>
      </c>
      <c r="M55">
        <f t="shared" si="4"/>
        <v>0.003900611863339318</v>
      </c>
      <c r="N55">
        <f t="shared" si="5"/>
        <v>0.70616074512672</v>
      </c>
      <c r="U55">
        <v>53</v>
      </c>
      <c r="V55">
        <f t="shared" si="6"/>
        <v>0.006563406582216221</v>
      </c>
      <c r="X55">
        <f t="shared" si="7"/>
        <v>106</v>
      </c>
    </row>
    <row r="56" spans="10:24" ht="15">
      <c r="J56">
        <v>54</v>
      </c>
      <c r="K56">
        <f t="shared" si="2"/>
        <v>0.0031919588239254404</v>
      </c>
      <c r="L56">
        <f t="shared" si="3"/>
        <v>0.7912952782557497</v>
      </c>
      <c r="M56">
        <f t="shared" si="4"/>
        <v>0.0038049193548617554</v>
      </c>
      <c r="N56">
        <f t="shared" si="5"/>
        <v>0.7100132040259829</v>
      </c>
      <c r="U56">
        <v>54</v>
      </c>
      <c r="V56">
        <f t="shared" si="6"/>
        <v>0.006383917647850881</v>
      </c>
      <c r="X56">
        <f t="shared" si="7"/>
        <v>108</v>
      </c>
    </row>
    <row r="57" spans="10:24" ht="15">
      <c r="J57">
        <v>55</v>
      </c>
      <c r="K57">
        <f t="shared" si="2"/>
        <v>0.0031058683113967017</v>
      </c>
      <c r="L57">
        <f t="shared" si="3"/>
        <v>0.7944438958657428</v>
      </c>
      <c r="M57">
        <f t="shared" si="4"/>
        <v>0.0037128118435361557</v>
      </c>
      <c r="N57">
        <f t="shared" si="5"/>
        <v>0.7137717786922431</v>
      </c>
      <c r="U57">
        <v>55</v>
      </c>
      <c r="V57">
        <f t="shared" si="6"/>
        <v>0.0062117366227934035</v>
      </c>
      <c r="X57">
        <f t="shared" si="7"/>
        <v>110</v>
      </c>
    </row>
    <row r="58" spans="10:24" ht="15">
      <c r="J58">
        <v>56</v>
      </c>
      <c r="K58">
        <f t="shared" si="2"/>
        <v>0.003023232080490264</v>
      </c>
      <c r="L58">
        <f t="shared" si="3"/>
        <v>0.7975081661534463</v>
      </c>
      <c r="M58">
        <f t="shared" si="4"/>
        <v>0.003624106260995119</v>
      </c>
      <c r="N58">
        <f t="shared" si="5"/>
        <v>0.7174399615574965</v>
      </c>
      <c r="U58">
        <v>56</v>
      </c>
      <c r="V58">
        <f t="shared" si="6"/>
        <v>0.006046464160980528</v>
      </c>
      <c r="X58">
        <f t="shared" si="7"/>
        <v>112</v>
      </c>
    </row>
    <row r="59" spans="10:24" ht="15">
      <c r="J59">
        <v>57</v>
      </c>
      <c r="K59">
        <f t="shared" si="2"/>
        <v>0.0029438641802152677</v>
      </c>
      <c r="L59">
        <f t="shared" si="3"/>
        <v>0.800491449330558</v>
      </c>
      <c r="M59">
        <f t="shared" si="4"/>
        <v>0.0035386314141571612</v>
      </c>
      <c r="N59">
        <f t="shared" si="5"/>
        <v>0.7210210680046751</v>
      </c>
      <c r="U59">
        <v>57</v>
      </c>
      <c r="V59">
        <f t="shared" si="6"/>
        <v>0.005887728360430535</v>
      </c>
      <c r="X59">
        <f t="shared" si="7"/>
        <v>114</v>
      </c>
    </row>
    <row r="60" spans="10:24" ht="15">
      <c r="J60">
        <v>58</v>
      </c>
      <c r="K60">
        <f t="shared" si="2"/>
        <v>0.0028675912464086284</v>
      </c>
      <c r="L60">
        <f t="shared" si="3"/>
        <v>0.803396926041037</v>
      </c>
      <c r="M60">
        <f t="shared" si="4"/>
        <v>0.0034562270514939208</v>
      </c>
      <c r="N60">
        <f t="shared" si="5"/>
        <v>0.7245182477684825</v>
      </c>
      <c r="U60">
        <v>58</v>
      </c>
      <c r="V60">
        <f t="shared" si="6"/>
        <v>0.005735182492817257</v>
      </c>
      <c r="X60">
        <f t="shared" si="7"/>
        <v>116</v>
      </c>
    </row>
    <row r="61" spans="10:24" ht="15">
      <c r="J61">
        <v>59</v>
      </c>
      <c r="K61">
        <f t="shared" si="2"/>
        <v>0.002794251476124817</v>
      </c>
      <c r="L61">
        <f t="shared" si="3"/>
        <v>0.8062276094265184</v>
      </c>
      <c r="M61">
        <f t="shared" si="4"/>
        <v>0.0033767430153995854</v>
      </c>
      <c r="N61">
        <f t="shared" si="5"/>
        <v>0.7279344954463515</v>
      </c>
      <c r="U61">
        <v>59</v>
      </c>
      <c r="V61">
        <f t="shared" si="6"/>
        <v>0.005588502952249634</v>
      </c>
      <c r="X61">
        <f t="shared" si="7"/>
        <v>118</v>
      </c>
    </row>
    <row r="62" spans="10:24" ht="15">
      <c r="J62">
        <v>60</v>
      </c>
      <c r="K62">
        <f t="shared" si="2"/>
        <v>0.002723693699559474</v>
      </c>
      <c r="L62">
        <f t="shared" si="3"/>
        <v>0.8089863562158284</v>
      </c>
      <c r="M62">
        <f t="shared" si="4"/>
        <v>0.003300038471574576</v>
      </c>
      <c r="N62">
        <f t="shared" si="5"/>
        <v>0.7312726602009899</v>
      </c>
      <c r="U62">
        <v>60</v>
      </c>
      <c r="V62">
        <f t="shared" si="6"/>
        <v>0.005447387399118948</v>
      </c>
      <c r="X62">
        <f t="shared" si="7"/>
        <v>120</v>
      </c>
    </row>
    <row r="63" spans="10:24" ht="15">
      <c r="J63">
        <v>61</v>
      </c>
      <c r="K63">
        <f t="shared" si="2"/>
        <v>0.0026557765389273666</v>
      </c>
      <c r="L63">
        <f t="shared" si="3"/>
        <v>0.8116758769307229</v>
      </c>
      <c r="M63">
        <f t="shared" si="4"/>
        <v>0.003225981207413433</v>
      </c>
      <c r="N63">
        <f t="shared" si="5"/>
        <v>0.7345354547274396</v>
      </c>
      <c r="U63">
        <v>61</v>
      </c>
      <c r="V63">
        <f t="shared" si="6"/>
        <v>0.005311553077854733</v>
      </c>
      <c r="X63">
        <f t="shared" si="7"/>
        <v>122</v>
      </c>
    </row>
    <row r="64" spans="10:24" ht="15">
      <c r="J64">
        <v>62</v>
      </c>
      <c r="K64">
        <f t="shared" si="2"/>
        <v>0.002590367645001066</v>
      </c>
      <c r="L64">
        <f t="shared" si="3"/>
        <v>0.8142987452900609</v>
      </c>
      <c r="M64">
        <f t="shared" si="4"/>
        <v>0.0031544469923230293</v>
      </c>
      <c r="N64">
        <f t="shared" si="5"/>
        <v>0.7377254635500399</v>
      </c>
      <c r="U64">
        <v>62</v>
      </c>
      <c r="V64">
        <f t="shared" si="6"/>
        <v>0.005180735290002132</v>
      </c>
      <c r="X64">
        <f t="shared" si="7"/>
        <v>124</v>
      </c>
    </row>
    <row r="65" spans="10:24" ht="15">
      <c r="J65">
        <v>63</v>
      </c>
      <c r="K65">
        <f t="shared" si="2"/>
        <v>0.002527343003130274</v>
      </c>
      <c r="L65">
        <f t="shared" si="3"/>
        <v>0.8168574068858965</v>
      </c>
      <c r="M65">
        <f t="shared" si="4"/>
        <v>0.0030853189937121057</v>
      </c>
      <c r="N65">
        <f t="shared" si="5"/>
        <v>0.7408451507080372</v>
      </c>
      <c r="U65">
        <v>63</v>
      </c>
      <c r="V65">
        <f t="shared" si="6"/>
        <v>0.005054686006260548</v>
      </c>
      <c r="X65">
        <f t="shared" si="7"/>
        <v>126</v>
      </c>
    </row>
    <row r="66" spans="10:24" ht="15">
      <c r="J66">
        <v>64</v>
      </c>
      <c r="K66">
        <f t="shared" si="2"/>
        <v>0.0024665863015273467</v>
      </c>
      <c r="L66">
        <f t="shared" si="3"/>
        <v>0.8193541871972877</v>
      </c>
      <c r="M66">
        <f t="shared" si="4"/>
        <v>0.0030184872431043125</v>
      </c>
      <c r="N66">
        <f t="shared" si="5"/>
        <v>0.7438968668826809</v>
      </c>
      <c r="U66">
        <v>64</v>
      </c>
      <c r="V66">
        <f t="shared" si="6"/>
        <v>0.004933172603054693</v>
      </c>
      <c r="X66">
        <f t="shared" si="7"/>
        <v>128</v>
      </c>
    </row>
    <row r="67" spans="10:24" ht="15">
      <c r="J67">
        <v>65</v>
      </c>
      <c r="K67">
        <f t="shared" si="2"/>
        <v>0.0024079883554446206</v>
      </c>
      <c r="L67">
        <f t="shared" si="3"/>
        <v>0.8217912990008347</v>
      </c>
      <c r="M67">
        <f t="shared" si="4"/>
        <v>0.002953848147448262</v>
      </c>
      <c r="N67">
        <f t="shared" si="5"/>
        <v>0.7468828560134168</v>
      </c>
      <c r="U67">
        <v>65</v>
      </c>
      <c r="V67">
        <f t="shared" si="6"/>
        <v>0.004815976710889241</v>
      </c>
      <c r="X67">
        <f t="shared" si="7"/>
        <v>130</v>
      </c>
    </row>
    <row r="68" spans="10:24" ht="15">
      <c r="J68">
        <v>66</v>
      </c>
      <c r="K68">
        <f aca="true" t="shared" si="8" ref="K68:K131">_xlfn.LOGNORM.DIST(J68,$F$2,$G$2,FALSE)</f>
        <v>0.0023514465816006002</v>
      </c>
      <c r="L68">
        <f aca="true" t="shared" si="9" ref="L68:L131">_xlfn.LOGNORM.DIST(J68,$F$2,$G$2,TRUE)</f>
        <v>0.8241708492309643</v>
      </c>
      <c r="M68">
        <f aca="true" t="shared" si="10" ref="M68:M131">_xlfn.LOGNORM.DIST(J68,$I$2,$G$2,FALSE)</f>
        <v>0.0028913040412427175</v>
      </c>
      <c r="N68">
        <f aca="true" t="shared" si="11" ref="N68:N131">_xlfn.LOGNORM.DIST(J68,$I$2,$G$2,TRUE)</f>
        <v>0.749805261446143</v>
      </c>
      <c r="U68">
        <v>66</v>
      </c>
      <c r="V68">
        <f aca="true" t="shared" si="12" ref="V68:V131">2*K68</f>
        <v>0.0047028931632012005</v>
      </c>
      <c r="X68">
        <f aca="true" t="shared" si="13" ref="X68:X131">U68*2</f>
        <v>132</v>
      </c>
    </row>
    <row r="69" spans="10:24" ht="15">
      <c r="J69">
        <v>67</v>
      </c>
      <c r="K69">
        <f t="shared" si="8"/>
        <v>0.0022968645178511275</v>
      </c>
      <c r="L69">
        <f t="shared" si="9"/>
        <v>0.8264948453376537</v>
      </c>
      <c r="M69">
        <f t="shared" si="10"/>
        <v>0.002830762775572457</v>
      </c>
      <c r="N69">
        <f t="shared" si="11"/>
        <v>0.7526661316523535</v>
      </c>
      <c r="U69">
        <v>67</v>
      </c>
      <c r="V69">
        <f t="shared" si="12"/>
        <v>0.004593729035702255</v>
      </c>
      <c r="X69">
        <f t="shared" si="13"/>
        <v>134</v>
      </c>
    </row>
    <row r="70" spans="10:24" ht="15">
      <c r="J70">
        <v>68</v>
      </c>
      <c r="K70">
        <f t="shared" si="8"/>
        <v>0.00224415138366032</v>
      </c>
      <c r="L70">
        <f t="shared" si="9"/>
        <v>0.8287652011845755</v>
      </c>
      <c r="M70">
        <f t="shared" si="10"/>
        <v>0.002772137340570679</v>
      </c>
      <c r="N70">
        <f t="shared" si="11"/>
        <v>0.7554674255543048</v>
      </c>
      <c r="U70">
        <v>68</v>
      </c>
      <c r="V70">
        <f t="shared" si="12"/>
        <v>0.00448830276732064</v>
      </c>
      <c r="X70">
        <f t="shared" si="13"/>
        <v>136</v>
      </c>
    </row>
    <row r="71" spans="10:24" ht="15">
      <c r="J71">
        <v>69</v>
      </c>
      <c r="K71">
        <f t="shared" si="8"/>
        <v>0.002193221677415914</v>
      </c>
      <c r="L71">
        <f t="shared" si="9"/>
        <v>0.8309837425264458</v>
      </c>
      <c r="M71">
        <f t="shared" si="10"/>
        <v>0.002715345518193421</v>
      </c>
      <c r="N71">
        <f t="shared" si="11"/>
        <v>0.7582110174880459</v>
      </c>
      <c r="U71">
        <v>69</v>
      </c>
      <c r="V71">
        <f t="shared" si="12"/>
        <v>0.004386443354831828</v>
      </c>
      <c r="X71">
        <f t="shared" si="13"/>
        <v>138</v>
      </c>
    </row>
    <row r="72" spans="10:24" ht="15">
      <c r="J72">
        <v>70</v>
      </c>
      <c r="K72">
        <f t="shared" si="8"/>
        <v>0.0021439948070638344</v>
      </c>
      <c r="L72">
        <f t="shared" si="9"/>
        <v>0.8331522121006257</v>
      </c>
      <c r="M72">
        <f t="shared" si="10"/>
        <v>0.002660309562518054</v>
      </c>
      <c r="N72">
        <f t="shared" si="11"/>
        <v>0.7608987018332063</v>
      </c>
      <c r="U72">
        <v>70</v>
      </c>
      <c r="V72">
        <f t="shared" si="12"/>
        <v>0.004287989614127669</v>
      </c>
      <c r="X72">
        <f t="shared" si="13"/>
        <v>140</v>
      </c>
    </row>
    <row r="73" spans="10:24" ht="15">
      <c r="J73">
        <v>71</v>
      </c>
      <c r="K73">
        <f t="shared" si="8"/>
        <v>0.002096394750915042</v>
      </c>
      <c r="L73">
        <f t="shared" si="9"/>
        <v>0.8352722743646903</v>
      </c>
      <c r="M73">
        <f t="shared" si="10"/>
        <v>0.0026069559050663042</v>
      </c>
      <c r="N73">
        <f t="shared" si="11"/>
        <v>0.763532197335789</v>
      </c>
      <c r="U73">
        <v>71</v>
      </c>
      <c r="V73">
        <f t="shared" si="12"/>
        <v>0.004192789501830084</v>
      </c>
      <c r="X73">
        <f t="shared" si="13"/>
        <v>142</v>
      </c>
    </row>
    <row r="74" spans="10:24" ht="15">
      <c r="J74">
        <v>72</v>
      </c>
      <c r="K74">
        <f t="shared" si="8"/>
        <v>0.0020503497458112213</v>
      </c>
      <c r="L74">
        <f t="shared" si="9"/>
        <v>0.8373455199087058</v>
      </c>
      <c r="M74">
        <f t="shared" si="10"/>
        <v>0.002555214882907561</v>
      </c>
      <c r="N74">
        <f t="shared" si="11"/>
        <v>0.7661131511478569</v>
      </c>
      <c r="U74">
        <v>72</v>
      </c>
      <c r="V74">
        <f t="shared" si="12"/>
        <v>0.004100699491622443</v>
      </c>
      <c r="X74">
        <f t="shared" si="13"/>
        <v>144</v>
      </c>
    </row>
    <row r="75" spans="10:24" ht="15">
      <c r="J75">
        <v>73</v>
      </c>
      <c r="K75">
        <f t="shared" si="8"/>
        <v>0.002005792000130216</v>
      </c>
      <c r="L75">
        <f t="shared" si="9"/>
        <v>0.8393734695682906</v>
      </c>
      <c r="M75">
        <f t="shared" si="10"/>
        <v>0.0025050204875247573</v>
      </c>
      <c r="N75">
        <f t="shared" si="11"/>
        <v>0.7686431426058609</v>
      </c>
      <c r="U75">
        <v>73</v>
      </c>
      <c r="V75">
        <f t="shared" si="12"/>
        <v>0.004011584000260432</v>
      </c>
      <c r="X75">
        <f t="shared" si="13"/>
        <v>146</v>
      </c>
    </row>
    <row r="76" spans="10:24" ht="15">
      <c r="J76">
        <v>74</v>
      </c>
      <c r="K76">
        <f t="shared" si="8"/>
        <v>0.001962657429372254</v>
      </c>
      <c r="L76">
        <f t="shared" si="9"/>
        <v>0.8413575782621514</v>
      </c>
      <c r="M76">
        <f t="shared" si="10"/>
        <v>0.002456310132626143</v>
      </c>
      <c r="N76">
        <f t="shared" si="11"/>
        <v>0.7711236867674516</v>
      </c>
      <c r="U76">
        <v>74</v>
      </c>
      <c r="V76">
        <f t="shared" si="12"/>
        <v>0.003925314858744508</v>
      </c>
      <c r="X76">
        <f t="shared" si="13"/>
        <v>148</v>
      </c>
    </row>
    <row r="77" spans="10:24" ht="15">
      <c r="J77">
        <v>75</v>
      </c>
      <c r="K77">
        <f t="shared" si="8"/>
        <v>0.0019208854122987073</v>
      </c>
      <c r="L77">
        <f t="shared" si="9"/>
        <v>0.8432992385756399</v>
      </c>
      <c r="M77">
        <f t="shared" si="10"/>
        <v>0.002409024439265147</v>
      </c>
      <c r="N77">
        <f t="shared" si="11"/>
        <v>0.7735562377248859</v>
      </c>
      <c r="U77">
        <v>75</v>
      </c>
      <c r="V77">
        <f t="shared" si="12"/>
        <v>0.0038417708245974146</v>
      </c>
      <c r="X77">
        <f t="shared" si="13"/>
        <v>150</v>
      </c>
    </row>
    <row r="78" spans="10:24" ht="15">
      <c r="J78">
        <v>76</v>
      </c>
      <c r="K78">
        <f t="shared" si="8"/>
        <v>0.0018804185657993438</v>
      </c>
      <c r="L78">
        <f t="shared" si="9"/>
        <v>0.8451997841099598</v>
      </c>
      <c r="M78">
        <f t="shared" si="10"/>
        <v>0.0023631070367898183</v>
      </c>
      <c r="N78">
        <f t="shared" si="11"/>
        <v>0.7759421917115864</v>
      </c>
      <c r="U78">
        <v>76</v>
      </c>
      <c r="V78">
        <f t="shared" si="12"/>
        <v>0.0037608371315986876</v>
      </c>
      <c r="X78">
        <f t="shared" si="13"/>
        <v>152</v>
      </c>
    </row>
    <row r="79" spans="10:24" ht="15">
      <c r="J79">
        <v>77</v>
      </c>
      <c r="K79">
        <f t="shared" si="8"/>
        <v>0.0018412025368459593</v>
      </c>
      <c r="L79">
        <f t="shared" si="9"/>
        <v>0.8470604926149102</v>
      </c>
      <c r="M79">
        <f t="shared" si="10"/>
        <v>0.0023185043782855976</v>
      </c>
      <c r="N79">
        <f t="shared" si="11"/>
        <v>0.7782828900170004</v>
      </c>
      <c r="U79">
        <v>77</v>
      </c>
      <c r="V79">
        <f t="shared" si="12"/>
        <v>0.0036824050736919186</v>
      </c>
      <c r="X79">
        <f t="shared" si="13"/>
        <v>154</v>
      </c>
    </row>
    <row r="80" spans="10:24" ht="15">
      <c r="J80">
        <v>78</v>
      </c>
      <c r="K80">
        <f t="shared" si="8"/>
        <v>0.0018031858100516017</v>
      </c>
      <c r="L80">
        <f t="shared" si="9"/>
        <v>0.8488825889215056</v>
      </c>
      <c r="M80">
        <f t="shared" si="10"/>
        <v>0.002275165569301926</v>
      </c>
      <c r="N80">
        <f t="shared" si="11"/>
        <v>0.7805796217236417</v>
      </c>
      <c r="U80">
        <v>78</v>
      </c>
      <c r="V80">
        <f t="shared" si="12"/>
        <v>0.0036063716201032033</v>
      </c>
      <c r="X80">
        <f t="shared" si="13"/>
        <v>156</v>
      </c>
    </row>
    <row r="81" spans="10:24" ht="15">
      <c r="J81">
        <v>79</v>
      </c>
      <c r="K81">
        <f t="shared" si="8"/>
        <v>0.0017663195294988754</v>
      </c>
      <c r="L81">
        <f t="shared" si="9"/>
        <v>0.8506672476893946</v>
      </c>
      <c r="M81">
        <f t="shared" si="10"/>
        <v>0.002233042208766998</v>
      </c>
      <c r="N81">
        <f t="shared" si="11"/>
        <v>0.7828336262790396</v>
      </c>
      <c r="U81">
        <v>79</v>
      </c>
      <c r="V81">
        <f t="shared" si="12"/>
        <v>0.003532639058997751</v>
      </c>
      <c r="X81">
        <f t="shared" si="13"/>
        <v>158</v>
      </c>
    </row>
    <row r="82" spans="10:24" ht="15">
      <c r="J82">
        <v>80</v>
      </c>
      <c r="K82">
        <f t="shared" si="8"/>
        <v>0.0017305573336291126</v>
      </c>
      <c r="L82">
        <f t="shared" si="9"/>
        <v>0.852415595982732</v>
      </c>
      <c r="M82">
        <f t="shared" si="10"/>
        <v>0.0021920882410965898</v>
      </c>
      <c r="N82">
        <f t="shared" si="11"/>
        <v>0.7850460959142777</v>
      </c>
      <c r="U82">
        <v>80</v>
      </c>
      <c r="V82">
        <f t="shared" si="12"/>
        <v>0.003461114667258225</v>
      </c>
      <c r="X82">
        <f t="shared" si="13"/>
        <v>160</v>
      </c>
    </row>
    <row r="83" spans="10:24" ht="15">
      <c r="J83">
        <v>81</v>
      </c>
      <c r="K83">
        <f t="shared" si="8"/>
        <v>0.001695855202099162</v>
      </c>
      <c r="L83">
        <f t="shared" si="9"/>
        <v>0.8541287156870122</v>
      </c>
      <c r="M83">
        <f t="shared" si="10"/>
        <v>0.0021522598185941544</v>
      </c>
      <c r="N83">
        <f t="shared" si="11"/>
        <v>0.7872181779198587</v>
      </c>
      <c r="U83">
        <v>81</v>
      </c>
      <c r="V83">
        <f t="shared" si="12"/>
        <v>0.003391710404198324</v>
      </c>
      <c r="X83">
        <f t="shared" si="13"/>
        <v>162</v>
      </c>
    </row>
    <row r="84" spans="10:24" ht="15">
      <c r="J84">
        <v>82</v>
      </c>
      <c r="K84">
        <f t="shared" si="8"/>
        <v>0.0016621713136152053</v>
      </c>
      <c r="L84">
        <f t="shared" si="9"/>
        <v>0.8558076457783251</v>
      </c>
      <c r="M84">
        <f t="shared" si="10"/>
        <v>0.0021135151733214846</v>
      </c>
      <c r="N84">
        <f t="shared" si="11"/>
        <v>0.7893509767887715</v>
      </c>
      <c r="U84">
        <v>82</v>
      </c>
      <c r="V84">
        <f t="shared" si="12"/>
        <v>0.0033243426272304105</v>
      </c>
      <c r="X84">
        <f t="shared" si="13"/>
        <v>164</v>
      </c>
    </row>
    <row r="85" spans="10:24" ht="15">
      <c r="J85">
        <v>83</v>
      </c>
      <c r="K85">
        <f t="shared" si="8"/>
        <v>0.0016294659138450438</v>
      </c>
      <c r="L85">
        <f t="shared" si="9"/>
        <v>0.857453384455557</v>
      </c>
      <c r="M85">
        <f t="shared" si="10"/>
        <v>0.002075814497692648</v>
      </c>
      <c r="N85">
        <f t="shared" si="11"/>
        <v>0.7914455562358484</v>
      </c>
      <c r="U85">
        <v>83</v>
      </c>
      <c r="V85">
        <f t="shared" si="12"/>
        <v>0.0032589318276900875</v>
      </c>
      <c r="X85">
        <f t="shared" si="13"/>
        <v>166</v>
      </c>
    </row>
    <row r="86" spans="10:24" ht="15">
      <c r="J86">
        <v>84</v>
      </c>
      <c r="K86">
        <f t="shared" si="8"/>
        <v>0.0015977011925929767</v>
      </c>
      <c r="L86">
        <f t="shared" si="9"/>
        <v>0.8590668911452</v>
      </c>
      <c r="M86">
        <f t="shared" si="10"/>
        <v>0.0020391198331106506</v>
      </c>
      <c r="N86">
        <f t="shared" si="11"/>
        <v>0.793502941101792</v>
      </c>
      <c r="U86">
        <v>84</v>
      </c>
      <c r="V86">
        <f t="shared" si="12"/>
        <v>0.0031954023851859534</v>
      </c>
      <c r="X86">
        <f t="shared" si="13"/>
        <v>168</v>
      </c>
    </row>
    <row r="87" spans="10:24" ht="15">
      <c r="J87">
        <v>85</v>
      </c>
      <c r="K87">
        <f t="shared" si="8"/>
        <v>0.0015668411694953995</v>
      </c>
      <c r="L87">
        <f t="shared" si="9"/>
        <v>0.8606490883876554</v>
      </c>
      <c r="M87">
        <f t="shared" si="10"/>
        <v>0.0020033949660257116</v>
      </c>
      <c r="N87">
        <f t="shared" si="11"/>
        <v>0.7955241191495998</v>
      </c>
      <c r="U87">
        <v>85</v>
      </c>
      <c r="V87">
        <f t="shared" si="12"/>
        <v>0.003133682338990799</v>
      </c>
      <c r="X87">
        <f t="shared" si="13"/>
        <v>170</v>
      </c>
    </row>
    <row r="88" spans="10:24" ht="15">
      <c r="J88">
        <v>86</v>
      </c>
      <c r="K88">
        <f t="shared" si="8"/>
        <v>0.0015368515875621143</v>
      </c>
      <c r="L88">
        <f t="shared" si="9"/>
        <v>0.8622008636132084</v>
      </c>
      <c r="M88">
        <f t="shared" si="10"/>
        <v>0.0019686053308483427</v>
      </c>
      <c r="N88">
        <f t="shared" si="11"/>
        <v>0.797510042760518</v>
      </c>
      <c r="U88">
        <v>86</v>
      </c>
      <c r="V88">
        <f t="shared" si="12"/>
        <v>0.0030737031751242286</v>
      </c>
      <c r="X88">
        <f t="shared" si="13"/>
        <v>172</v>
      </c>
    </row>
    <row r="89" spans="10:24" ht="15">
      <c r="J89">
        <v>87</v>
      </c>
      <c r="K89">
        <f t="shared" si="8"/>
        <v>0.0015076998139482588</v>
      </c>
      <c r="L89">
        <f t="shared" si="9"/>
        <v>0.8637230708152099</v>
      </c>
      <c r="M89">
        <f t="shared" si="10"/>
        <v>0.0019347179191989351</v>
      </c>
      <c r="N89">
        <f t="shared" si="11"/>
        <v>0.7994616305361204</v>
      </c>
      <c r="U89">
        <v>87</v>
      </c>
      <c r="V89">
        <f t="shared" si="12"/>
        <v>0.0030153996278965175</v>
      </c>
      <c r="X89">
        <f t="shared" si="13"/>
        <v>174</v>
      </c>
    </row>
    <row r="90" spans="10:24" ht="15">
      <c r="J90">
        <v>88</v>
      </c>
      <c r="K90">
        <f t="shared" si="8"/>
        <v>0.0014793547473960225</v>
      </c>
      <c r="L90">
        <f t="shared" si="9"/>
        <v>0.8652165321274087</v>
      </c>
      <c r="M90">
        <f t="shared" si="10"/>
        <v>0.0019017011950198254</v>
      </c>
      <c r="N90">
        <f t="shared" si="11"/>
        <v>0.8013797688126032</v>
      </c>
      <c r="U90">
        <v>88</v>
      </c>
      <c r="V90">
        <f t="shared" si="12"/>
        <v>0.002958709494792045</v>
      </c>
      <c r="X90">
        <f t="shared" si="13"/>
        <v>176</v>
      </c>
    </row>
    <row r="91" spans="10:24" ht="15">
      <c r="J91">
        <v>89</v>
      </c>
      <c r="K91">
        <f t="shared" si="8"/>
        <v>0.0014517867318340515</v>
      </c>
      <c r="L91">
        <f t="shared" si="9"/>
        <v>0.8666820393118448</v>
      </c>
      <c r="M91">
        <f t="shared" si="10"/>
        <v>0.001869525015115716</v>
      </c>
      <c r="N91">
        <f t="shared" si="11"/>
        <v>0.8032653130929419</v>
      </c>
      <c r="U91">
        <v>89</v>
      </c>
      <c r="V91">
        <f t="shared" si="12"/>
        <v>0.002903573463668103</v>
      </c>
      <c r="X91">
        <f t="shared" si="13"/>
        <v>178</v>
      </c>
    </row>
    <row r="92" spans="10:24" ht="15">
      <c r="J92">
        <v>90</v>
      </c>
      <c r="K92">
        <f t="shared" si="8"/>
        <v>0.0014249674756666951</v>
      </c>
      <c r="L92">
        <f t="shared" si="9"/>
        <v>0.8681203551632255</v>
      </c>
      <c r="M92">
        <f t="shared" si="10"/>
        <v>0.0018381605547244915</v>
      </c>
      <c r="N92">
        <f t="shared" si="11"/>
        <v>0.8051190894021372</v>
      </c>
      <c r="U92">
        <v>90</v>
      </c>
      <c r="V92">
        <f t="shared" si="12"/>
        <v>0.0028499349513333903</v>
      </c>
      <c r="X92">
        <f t="shared" si="13"/>
        <v>180</v>
      </c>
    </row>
    <row r="93" spans="10:24" ht="15">
      <c r="J93">
        <v>91</v>
      </c>
      <c r="K93">
        <f t="shared" si="8"/>
        <v>0.001398869976325138</v>
      </c>
      <c r="L93">
        <f t="shared" si="9"/>
        <v>0.8695322148352544</v>
      </c>
      <c r="M93">
        <f t="shared" si="10"/>
        <v>0.0018075802377533938</v>
      </c>
      <c r="N93">
        <f t="shared" si="11"/>
        <v>0.8069418955703892</v>
      </c>
      <c r="U93">
        <v>91</v>
      </c>
      <c r="V93">
        <f t="shared" si="12"/>
        <v>0.002797739952650276</v>
      </c>
      <c r="X93">
        <f t="shared" si="13"/>
        <v>182</v>
      </c>
    </row>
    <row r="94" spans="10:24" ht="15">
      <c r="J94">
        <v>92</v>
      </c>
      <c r="K94">
        <f t="shared" si="8"/>
        <v>0.0013734684496885473</v>
      </c>
      <c r="L94">
        <f t="shared" si="9"/>
        <v>0.8709183270939788</v>
      </c>
      <c r="M94">
        <f t="shared" si="10"/>
        <v>0.0017777576713452693</v>
      </c>
      <c r="N94">
        <f t="shared" si="11"/>
        <v>0.8087345024487052</v>
      </c>
      <c r="U94">
        <v>92</v>
      </c>
      <c r="V94">
        <f t="shared" si="12"/>
        <v>0.0027469368993770947</v>
      </c>
      <c r="X94">
        <f t="shared" si="13"/>
        <v>184</v>
      </c>
    </row>
    <row r="95" spans="10:24" ht="15">
      <c r="J95">
        <v>93</v>
      </c>
      <c r="K95">
        <f t="shared" si="8"/>
        <v>0.0013487382640162391</v>
      </c>
      <c r="L95">
        <f t="shared" si="9"/>
        <v>0.8722793755028415</v>
      </c>
      <c r="M95">
        <f t="shared" si="10"/>
        <v>0.0017486675844668633</v>
      </c>
      <c r="N95">
        <f t="shared" si="11"/>
        <v>0.8104976550611038</v>
      </c>
      <c r="U95">
        <v>93</v>
      </c>
      <c r="V95">
        <f t="shared" si="12"/>
        <v>0.0026974765280324783</v>
      </c>
      <c r="X95">
        <f t="shared" si="13"/>
        <v>186</v>
      </c>
    </row>
    <row r="96" spans="10:24" ht="15">
      <c r="J96">
        <v>94</v>
      </c>
      <c r="K96">
        <f t="shared" si="8"/>
        <v>0.0013246558780615307</v>
      </c>
      <c r="L96">
        <f t="shared" si="9"/>
        <v>0.8736160195437831</v>
      </c>
      <c r="M96">
        <f t="shared" si="10"/>
        <v>0.0017202857702356435</v>
      </c>
      <c r="N96">
        <f t="shared" si="11"/>
        <v>0.8122320736973038</v>
      </c>
      <c r="U96">
        <v>94</v>
      </c>
      <c r="V96">
        <f t="shared" si="12"/>
        <v>0.0026493117561230614</v>
      </c>
      <c r="X96">
        <f t="shared" si="13"/>
        <v>188</v>
      </c>
    </row>
    <row r="97" spans="10:24" ht="15">
      <c r="J97">
        <v>95</v>
      </c>
      <c r="K97">
        <f t="shared" si="8"/>
        <v>0.0013011987830649572</v>
      </c>
      <c r="L97">
        <f t="shared" si="9"/>
        <v>0.8749288956784208</v>
      </c>
      <c r="M97">
        <f t="shared" si="10"/>
        <v>0.0016925890317243297</v>
      </c>
      <c r="N97">
        <f t="shared" si="11"/>
        <v>0.8139384549494968</v>
      </c>
      <c r="U97">
        <v>95</v>
      </c>
      <c r="V97">
        <f t="shared" si="12"/>
        <v>0.0026023975661299144</v>
      </c>
      <c r="X97">
        <f t="shared" si="13"/>
        <v>190</v>
      </c>
    </row>
    <row r="98" spans="10:24" ht="15">
      <c r="J98">
        <v>96</v>
      </c>
      <c r="K98">
        <f t="shared" si="8"/>
        <v>0.0012783454483490811</v>
      </c>
      <c r="L98">
        <f t="shared" si="9"/>
        <v>0.8762186183530438</v>
      </c>
      <c r="M98">
        <f t="shared" si="10"/>
        <v>0.0016655551310026896</v>
      </c>
      <c r="N98">
        <f t="shared" si="11"/>
        <v>0.8156174726965633</v>
      </c>
      <c r="U98">
        <v>96</v>
      </c>
      <c r="V98">
        <f t="shared" si="12"/>
        <v>0.0025566908966981623</v>
      </c>
      <c r="X98">
        <f t="shared" si="13"/>
        <v>192</v>
      </c>
    </row>
    <row r="99" spans="10:24" ht="15">
      <c r="J99">
        <v>97</v>
      </c>
      <c r="K99">
        <f t="shared" si="8"/>
        <v>0.001256075270259503</v>
      </c>
      <c r="L99">
        <f t="shared" si="9"/>
        <v>0.8774857809508974</v>
      </c>
      <c r="M99">
        <f t="shared" si="10"/>
        <v>0.001639162741194886</v>
      </c>
      <c r="N99">
        <f t="shared" si="11"/>
        <v>0.8172697790388556</v>
      </c>
      <c r="U99">
        <v>97</v>
      </c>
      <c r="V99">
        <f t="shared" si="12"/>
        <v>0.002512150540519006</v>
      </c>
      <c r="X99">
        <f t="shared" si="13"/>
        <v>194</v>
      </c>
    </row>
    <row r="100" spans="10:24" ht="15">
      <c r="J100">
        <v>98</v>
      </c>
      <c r="K100">
        <f t="shared" si="8"/>
        <v>0.0012343685242169225</v>
      </c>
      <c r="L100">
        <f t="shared" si="9"/>
        <v>0.8787309566949818</v>
      </c>
      <c r="M100">
        <f t="shared" si="10"/>
        <v>0.0016133914013478445</v>
      </c>
      <c r="N100">
        <f t="shared" si="11"/>
        <v>0.8188960051864609</v>
      </c>
      <c r="U100">
        <v>98</v>
      </c>
      <c r="V100">
        <f t="shared" si="12"/>
        <v>0.002468737048433845</v>
      </c>
      <c r="X100">
        <f t="shared" si="13"/>
        <v>196</v>
      </c>
    </row>
    <row r="101" spans="10:24" ht="15">
      <c r="J101">
        <v>99</v>
      </c>
      <c r="K101">
        <f t="shared" si="8"/>
        <v>0.0012132063196638168</v>
      </c>
      <c r="L101">
        <f t="shared" si="9"/>
        <v>0.8799546995043681</v>
      </c>
      <c r="M101">
        <f t="shared" si="10"/>
        <v>0.00158822147392165</v>
      </c>
      <c r="N101">
        <f t="shared" si="11"/>
        <v>0.8204967623036573</v>
      </c>
      <c r="U101">
        <v>99</v>
      </c>
      <c r="V101">
        <f t="shared" si="12"/>
        <v>0.0024264126393276336</v>
      </c>
      <c r="X101">
        <f t="shared" si="13"/>
        <v>198</v>
      </c>
    </row>
    <row r="102" spans="10:24" ht="15">
      <c r="J102">
        <v>100</v>
      </c>
      <c r="K102">
        <f t="shared" si="8"/>
        <v>0.0011925705577060404</v>
      </c>
      <c r="L102">
        <f t="shared" si="9"/>
        <v>0.8811575448068242</v>
      </c>
      <c r="M102">
        <f t="shared" si="10"/>
        <v>0.0015636341047273422</v>
      </c>
      <c r="N102">
        <f t="shared" si="11"/>
        <v>0.8220726423121001</v>
      </c>
      <c r="U102">
        <v>100</v>
      </c>
      <c r="V102">
        <f t="shared" si="12"/>
        <v>0.002385141115412081</v>
      </c>
      <c r="X102">
        <f t="shared" si="13"/>
        <v>200</v>
      </c>
    </row>
    <row r="103" spans="10:24" ht="15">
      <c r="J103">
        <v>101</v>
      </c>
      <c r="K103">
        <f t="shared" si="8"/>
        <v>0.0011724438912652849</v>
      </c>
      <c r="L103">
        <f t="shared" si="9"/>
        <v>0.882340010310352</v>
      </c>
      <c r="M103">
        <f t="shared" si="10"/>
        <v>0.0015396111851505845</v>
      </c>
      <c r="N103">
        <f t="shared" si="11"/>
        <v>0.823624218655099</v>
      </c>
      <c r="U103">
        <v>101</v>
      </c>
      <c r="V103">
        <f t="shared" si="12"/>
        <v>0.0023448877825305698</v>
      </c>
      <c r="X103">
        <f t="shared" si="13"/>
        <v>202</v>
      </c>
    </row>
    <row r="104" spans="10:24" ht="15">
      <c r="J104">
        <v>102</v>
      </c>
      <c r="K104">
        <f t="shared" si="8"/>
        <v>0.0011528096875723297</v>
      </c>
      <c r="L104">
        <f t="shared" si="9"/>
        <v>0.8835025967360624</v>
      </c>
      <c r="M104">
        <f t="shared" si="10"/>
        <v>0.0015161353165116663</v>
      </c>
      <c r="N104">
        <f t="shared" si="11"/>
        <v>0.8251520470252018</v>
      </c>
      <c r="U104">
        <v>102</v>
      </c>
      <c r="V104">
        <f t="shared" si="12"/>
        <v>0.0023056193751446593</v>
      </c>
      <c r="X104">
        <f t="shared" si="13"/>
        <v>204</v>
      </c>
    </row>
    <row r="105" spans="10:24" ht="15">
      <c r="J105">
        <v>103</v>
      </c>
      <c r="K105">
        <f t="shared" si="8"/>
        <v>0.001133651992844066</v>
      </c>
      <c r="L105">
        <f t="shared" si="9"/>
        <v>0.8846457885146463</v>
      </c>
      <c r="M105">
        <f t="shared" si="10"/>
        <v>0.0014931897764233208</v>
      </c>
      <c r="N105">
        <f t="shared" si="11"/>
        <v>0.8266566660571468</v>
      </c>
      <c r="U105">
        <v>103</v>
      </c>
      <c r="V105">
        <f t="shared" si="12"/>
        <v>0.002267303985688132</v>
      </c>
      <c r="X105">
        <f t="shared" si="13"/>
        <v>206</v>
      </c>
    </row>
    <row r="106" spans="10:24" ht="15">
      <c r="J106">
        <v>104</v>
      </c>
      <c r="K106">
        <f t="shared" si="8"/>
        <v>0.0011149554989990276</v>
      </c>
      <c r="L106">
        <f t="shared" si="9"/>
        <v>0.8857700544485547</v>
      </c>
      <c r="M106">
        <f t="shared" si="10"/>
        <v>0.0014707584870180138</v>
      </c>
      <c r="N106">
        <f t="shared" si="11"/>
        <v>0.8281385979881173</v>
      </c>
      <c r="U106">
        <v>104</v>
      </c>
      <c r="V106">
        <f t="shared" si="12"/>
        <v>0.002229910997998055</v>
      </c>
      <c r="X106">
        <f t="shared" si="13"/>
        <v>208</v>
      </c>
    </row>
    <row r="107" spans="10:24" ht="15">
      <c r="J107">
        <v>105</v>
      </c>
      <c r="K107">
        <f t="shared" si="8"/>
        <v>0.0010967055122770531</v>
      </c>
      <c r="L107">
        <f t="shared" si="9"/>
        <v>0.8868758483418573</v>
      </c>
      <c r="M107">
        <f t="shared" si="10"/>
        <v>0.0014488259849255425</v>
      </c>
      <c r="N107">
        <f t="shared" si="11"/>
        <v>0.8295983492871101</v>
      </c>
      <c r="U107">
        <v>105</v>
      </c>
      <c r="V107">
        <f t="shared" si="12"/>
        <v>0.0021934110245541063</v>
      </c>
      <c r="X107">
        <f t="shared" si="13"/>
        <v>210</v>
      </c>
    </row>
    <row r="108" spans="10:24" ht="15">
      <c r="J108">
        <v>106</v>
      </c>
      <c r="K108">
        <f t="shared" si="8"/>
        <v>0.001078887923638643</v>
      </c>
      <c r="L108">
        <f t="shared" si="9"/>
        <v>0.887963609599619</v>
      </c>
      <c r="M108">
        <f t="shared" si="10"/>
        <v>0.001427377392890463</v>
      </c>
      <c r="N108">
        <f t="shared" si="11"/>
        <v>0.8310364112551087</v>
      </c>
      <c r="U108">
        <v>106</v>
      </c>
      <c r="V108">
        <f t="shared" si="12"/>
        <v>0.002157775847277286</v>
      </c>
      <c r="X108">
        <f t="shared" si="13"/>
        <v>212</v>
      </c>
    </row>
    <row r="109" spans="10:24" ht="15">
      <c r="J109">
        <v>107</v>
      </c>
      <c r="K109">
        <f t="shared" si="8"/>
        <v>0.0010614891808287516</v>
      </c>
      <c r="L109">
        <f t="shared" si="9"/>
        <v>0.8890337637985193</v>
      </c>
      <c r="M109">
        <f t="shared" si="10"/>
        <v>0.001406398392926616</v>
      </c>
      <c r="N109">
        <f t="shared" si="11"/>
        <v>0.8324532605976513</v>
      </c>
      <c r="U109">
        <v>107</v>
      </c>
      <c r="V109">
        <f t="shared" si="12"/>
        <v>0.002122978361657503</v>
      </c>
      <c r="X109">
        <f t="shared" si="13"/>
        <v>214</v>
      </c>
    </row>
    <row r="110" spans="10:24" ht="15">
      <c r="J110">
        <v>108</v>
      </c>
      <c r="K110">
        <f t="shared" si="8"/>
        <v>0.0010444962619980472</v>
      </c>
      <c r="L110">
        <f t="shared" si="9"/>
        <v>0.8900867232303216</v>
      </c>
      <c r="M110">
        <f t="shared" si="10"/>
        <v>0.0013858752009133445</v>
      </c>
      <c r="N110">
        <f t="shared" si="11"/>
        <v>0.8338493599712825</v>
      </c>
      <c r="U110">
        <v>108</v>
      </c>
      <c r="V110">
        <f t="shared" si="12"/>
        <v>0.0020889925239960944</v>
      </c>
      <c r="X110">
        <f t="shared" si="13"/>
        <v>216</v>
      </c>
    </row>
    <row r="111" spans="10:24" ht="15">
      <c r="J111">
        <v>109</v>
      </c>
      <c r="K111">
        <f t="shared" si="8"/>
        <v>0.0010278966507825354</v>
      </c>
      <c r="L111">
        <f t="shared" si="9"/>
        <v>0.8911228874197007</v>
      </c>
      <c r="M111">
        <f t="shared" si="10"/>
        <v>0.0013657945425446486</v>
      </c>
      <c r="N111">
        <f t="shared" si="11"/>
        <v>0.835225158505283</v>
      </c>
      <c r="U111">
        <v>109</v>
      </c>
      <c r="V111">
        <f t="shared" si="12"/>
        <v>0.002055793301565071</v>
      </c>
      <c r="X111">
        <f t="shared" si="13"/>
        <v>218</v>
      </c>
    </row>
    <row r="112" spans="10:24" ht="15">
      <c r="J112">
        <v>110</v>
      </c>
      <c r="K112">
        <f t="shared" si="8"/>
        <v>0.0010116783127493564</v>
      </c>
      <c r="L112">
        <f t="shared" si="9"/>
        <v>0.8921426436178417</v>
      </c>
      <c r="M112">
        <f t="shared" si="10"/>
        <v>0.0013461436305486196</v>
      </c>
      <c r="N112">
        <f t="shared" si="11"/>
        <v>0.8365810922999926</v>
      </c>
      <c r="U112">
        <v>110</v>
      </c>
      <c r="V112">
        <f t="shared" si="12"/>
        <v>0.0020233566254987127</v>
      </c>
      <c r="X112">
        <f t="shared" si="13"/>
        <v>220</v>
      </c>
    </row>
    <row r="113" spans="10:24" ht="15">
      <c r="J113">
        <v>111</v>
      </c>
      <c r="K113">
        <f t="shared" si="8"/>
        <v>0.0009958296731232953</v>
      </c>
      <c r="L113">
        <f t="shared" si="9"/>
        <v>0.8931463672731301</v>
      </c>
      <c r="M113">
        <f t="shared" si="10"/>
        <v>0.0013269101431003362</v>
      </c>
      <c r="N113">
        <f t="shared" si="11"/>
        <v>0.8379175849029533</v>
      </c>
      <c r="U113">
        <v>111</v>
      </c>
      <c r="V113">
        <f t="shared" si="12"/>
        <v>0.0019916593462465907</v>
      </c>
      <c r="X113">
        <f t="shared" si="13"/>
        <v>222</v>
      </c>
    </row>
    <row r="114" spans="10:24" ht="15">
      <c r="J114">
        <v>112</v>
      </c>
      <c r="K114">
        <f t="shared" si="8"/>
        <v>0.0009803395957143934</v>
      </c>
      <c r="L114">
        <f t="shared" si="9"/>
        <v>0.894134422480177</v>
      </c>
      <c r="M114">
        <f t="shared" si="10"/>
        <v>0.0013080822033564308</v>
      </c>
      <c r="N114">
        <f t="shared" si="11"/>
        <v>0.839235047764034</v>
      </c>
      <c r="U114">
        <v>112</v>
      </c>
      <c r="V114">
        <f t="shared" si="12"/>
        <v>0.0019606791914287868</v>
      </c>
      <c r="X114">
        <f t="shared" si="13"/>
        <v>224</v>
      </c>
    </row>
    <row r="115" spans="10:24" ht="15">
      <c r="J115">
        <v>113</v>
      </c>
      <c r="K115">
        <f t="shared" si="8"/>
        <v>0.0009651973629727218</v>
      </c>
      <c r="L115">
        <f t="shared" si="9"/>
        <v>0.895107162408341</v>
      </c>
      <c r="M115">
        <f t="shared" si="10"/>
        <v>0.001289648360044602</v>
      </c>
      <c r="N115">
        <f t="shared" si="11"/>
        <v>0.840533880670621</v>
      </c>
      <c r="U115">
        <v>113</v>
      </c>
      <c r="V115">
        <f t="shared" si="12"/>
        <v>0.0019303947259454435</v>
      </c>
      <c r="X115">
        <f t="shared" si="13"/>
        <v>226</v>
      </c>
    </row>
    <row r="116" spans="10:24" ht="15">
      <c r="J116">
        <v>114</v>
      </c>
      <c r="K116">
        <f t="shared" si="8"/>
        <v>0.0009503926571014181</v>
      </c>
      <c r="L116">
        <f t="shared" si="9"/>
        <v>0.8960649297108377</v>
      </c>
      <c r="M116">
        <f t="shared" si="10"/>
        <v>0.0012715975690456805</v>
      </c>
      <c r="N116">
        <f t="shared" si="11"/>
        <v>0.841814472163899</v>
      </c>
      <c r="U116">
        <v>114</v>
      </c>
      <c r="V116">
        <f t="shared" si="12"/>
        <v>0.0019007853142028362</v>
      </c>
      <c r="X116">
        <f t="shared" si="13"/>
        <v>228</v>
      </c>
    </row>
    <row r="117" spans="10:24" ht="15">
      <c r="J117">
        <v>115</v>
      </c>
      <c r="K117">
        <f t="shared" si="8"/>
        <v>0.0009359155421638531</v>
      </c>
      <c r="L117">
        <f t="shared" si="9"/>
        <v>0.8970080569154684</v>
      </c>
      <c r="M117">
        <f t="shared" si="10"/>
        <v>0.0012539191759100845</v>
      </c>
      <c r="N117">
        <f t="shared" si="11"/>
        <v>0.8430771999371893</v>
      </c>
      <c r="U117">
        <v>115</v>
      </c>
      <c r="V117">
        <f t="shared" si="12"/>
        <v>0.0018718310843277063</v>
      </c>
      <c r="X117">
        <f t="shared" si="13"/>
        <v>230</v>
      </c>
    </row>
    <row r="118" spans="10:24" ht="15">
      <c r="J118">
        <v>116</v>
      </c>
      <c r="K118">
        <f t="shared" si="8"/>
        <v>0.0009217564471252016</v>
      </c>
      <c r="L118">
        <f t="shared" si="9"/>
        <v>0.8979368667979237</v>
      </c>
      <c r="M118">
        <f t="shared" si="10"/>
        <v>0.0012366028992543128</v>
      </c>
      <c r="N118">
        <f t="shared" si="11"/>
        <v>0.8443224312172437</v>
      </c>
      <c r="U118">
        <v>116</v>
      </c>
      <c r="V118">
        <f t="shared" si="12"/>
        <v>0.0018435128942504032</v>
      </c>
      <c r="X118">
        <f t="shared" si="13"/>
        <v>232</v>
      </c>
    </row>
    <row r="119" spans="10:24" ht="15">
      <c r="J119">
        <v>117</v>
      </c>
      <c r="K119">
        <f t="shared" si="8"/>
        <v>0.0009079061497725931</v>
      </c>
      <c r="L119">
        <f t="shared" si="9"/>
        <v>0.8988516727385755</v>
      </c>
      <c r="M119">
        <f t="shared" si="10"/>
        <v>0.0012196388149866995</v>
      </c>
      <c r="N119">
        <f t="shared" si="11"/>
        <v>0.8455505231293583</v>
      </c>
      <c r="U119">
        <v>117</v>
      </c>
      <c r="V119">
        <f t="shared" si="12"/>
        <v>0.0018158122995451862</v>
      </c>
      <c r="X119">
        <f t="shared" si="13"/>
        <v>234</v>
      </c>
    </row>
    <row r="120" spans="10:24" ht="15">
      <c r="J120">
        <v>118</v>
      </c>
      <c r="K120">
        <f t="shared" si="8"/>
        <v>0.0008943557614619386</v>
      </c>
      <c r="L120">
        <f t="shared" si="9"/>
        <v>0.8997527790636051</v>
      </c>
      <c r="M120">
        <f t="shared" si="10"/>
        <v>0.0012030173413149607</v>
      </c>
      <c r="N120">
        <f t="shared" si="11"/>
        <v>0.8467618230471051</v>
      </c>
      <c r="U120">
        <v>118</v>
      </c>
      <c r="V120">
        <f t="shared" si="12"/>
        <v>0.0017887115229238773</v>
      </c>
      <c r="X120">
        <f t="shared" si="13"/>
        <v>236</v>
      </c>
    </row>
    <row r="121" spans="10:24" ht="15">
      <c r="J121">
        <v>119</v>
      </c>
      <c r="K121">
        <f t="shared" si="8"/>
        <v>0.0008810967126428347</v>
      </c>
      <c r="L121">
        <f t="shared" si="9"/>
        <v>0.9006404813712714</v>
      </c>
      <c r="M121">
        <f t="shared" si="10"/>
        <v>0.0011867292244910894</v>
      </c>
      <c r="N121">
        <f t="shared" si="11"/>
        <v>0.8479566689274441</v>
      </c>
      <c r="U121">
        <v>119</v>
      </c>
      <c r="V121">
        <f t="shared" si="12"/>
        <v>0.0017621934252856693</v>
      </c>
      <c r="X121">
        <f t="shared" si="13"/>
        <v>238</v>
      </c>
    </row>
    <row r="122" spans="10:24" ht="15">
      <c r="J122">
        <v>120</v>
      </c>
      <c r="K122">
        <f t="shared" si="8"/>
        <v>0.0008681207391162246</v>
      </c>
      <c r="L122">
        <f t="shared" si="9"/>
        <v>0.9015150668440746</v>
      </c>
      <c r="M122">
        <f t="shared" si="10"/>
        <v>0.0011707655252520498</v>
      </c>
      <c r="N122">
        <f t="shared" si="11"/>
        <v>0.849135389631932</v>
      </c>
      <c r="U122">
        <v>120</v>
      </c>
      <c r="V122">
        <f t="shared" si="12"/>
        <v>0.0017362414782324492</v>
      </c>
      <c r="X122">
        <f t="shared" si="13"/>
        <v>240</v>
      </c>
    </row>
    <row r="123" spans="10:24" ht="15">
      <c r="J123">
        <v>121</v>
      </c>
      <c r="K123">
        <f t="shared" si="8"/>
        <v>0.000855419868982457</v>
      </c>
      <c r="L123">
        <f t="shared" si="9"/>
        <v>0.9023768145475256</v>
      </c>
      <c r="M123">
        <f t="shared" si="10"/>
        <v>0.0011551176059173454</v>
      </c>
      <c r="N123">
        <f t="shared" si="11"/>
        <v>0.8502983052347027</v>
      </c>
      <c r="U123">
        <v>121</v>
      </c>
      <c r="V123">
        <f t="shared" si="12"/>
        <v>0.001710839737964914</v>
      </c>
      <c r="X123">
        <f t="shared" si="13"/>
        <v>242</v>
      </c>
    </row>
    <row r="124" spans="10:24" ht="15">
      <c r="J124">
        <v>122</v>
      </c>
      <c r="K124">
        <f t="shared" si="8"/>
        <v>0.0008429864102401114</v>
      </c>
      <c r="L124">
        <f t="shared" si="9"/>
        <v>0.9032259957161918</v>
      </c>
      <c r="M124">
        <f t="shared" si="10"/>
        <v>0.001139777118106945</v>
      </c>
      <c r="N124">
        <f t="shared" si="11"/>
        <v>0.8514457273178578</v>
      </c>
      <c r="U124">
        <v>122</v>
      </c>
      <c r="V124">
        <f t="shared" si="12"/>
        <v>0.0016859728204802228</v>
      </c>
      <c r="X124">
        <f t="shared" si="13"/>
        <v>244</v>
      </c>
    </row>
    <row r="125" spans="10:24" ht="15">
      <c r="J125">
        <v>123</v>
      </c>
      <c r="K125">
        <f t="shared" si="8"/>
        <v>0.0008308129389985367</v>
      </c>
      <c r="L125">
        <f t="shared" si="9"/>
        <v>0.9040628740276523</v>
      </c>
      <c r="M125">
        <f t="shared" si="10"/>
        <v>0.0011247359910454308</v>
      </c>
      <c r="N125">
        <f t="shared" si="11"/>
        <v>0.8525779592548728</v>
      </c>
      <c r="U125">
        <v>123</v>
      </c>
      <c r="V125">
        <f t="shared" si="12"/>
        <v>0.0016616258779970734</v>
      </c>
      <c r="X125">
        <f t="shared" si="13"/>
        <v>246</v>
      </c>
    </row>
    <row r="126" spans="10:24" ht="15">
      <c r="J126">
        <v>124</v>
      </c>
      <c r="K126">
        <f t="shared" si="8"/>
        <v>0.0008188922882693997</v>
      </c>
      <c r="L126">
        <f t="shared" si="9"/>
        <v>0.9048877058649576</v>
      </c>
      <c r="M126">
        <f t="shared" si="10"/>
        <v>0.0011099864204202384</v>
      </c>
      <c r="N126">
        <f t="shared" si="11"/>
        <v>0.8536952964825854</v>
      </c>
      <c r="U126">
        <v>124</v>
      </c>
      <c r="V126">
        <f t="shared" si="12"/>
        <v>0.0016377845765387993</v>
      </c>
      <c r="X126">
        <f t="shared" si="13"/>
        <v>248</v>
      </c>
    </row>
    <row r="127" spans="10:24" ht="15">
      <c r="J127">
        <v>125</v>
      </c>
      <c r="K127">
        <f t="shared" si="8"/>
        <v>0.0008072175373047977</v>
      </c>
      <c r="L127">
        <f t="shared" si="9"/>
        <v>0.9057007405681566</v>
      </c>
      <c r="M127">
        <f t="shared" si="10"/>
        <v>0.0010955208577639426</v>
      </c>
      <c r="N127">
        <f t="shared" si="11"/>
        <v>0.8547980267623067</v>
      </c>
      <c r="U127">
        <v>125</v>
      </c>
      <c r="V127">
        <f t="shared" si="12"/>
        <v>0.0016144350746095954</v>
      </c>
      <c r="X127">
        <f t="shared" si="13"/>
        <v>250</v>
      </c>
    </row>
    <row r="128" spans="10:24" ht="15">
      <c r="J128">
        <v>126</v>
      </c>
      <c r="K128">
        <f t="shared" si="8"/>
        <v>0.0007957820014514289</v>
      </c>
      <c r="L128">
        <f t="shared" si="9"/>
        <v>0.9065022206754223</v>
      </c>
      <c r="M128">
        <f t="shared" si="10"/>
        <v>0.0010813320003323088</v>
      </c>
      <c r="N128">
        <f t="shared" si="11"/>
        <v>0.8558864304305657</v>
      </c>
      <c r="U128">
        <v>126</v>
      </c>
      <c r="V128">
        <f t="shared" si="12"/>
        <v>0.0015915640029028578</v>
      </c>
      <c r="X128">
        <f t="shared" si="13"/>
        <v>252</v>
      </c>
    </row>
    <row r="129" spans="10:24" ht="15">
      <c r="J129">
        <v>127</v>
      </c>
      <c r="K129">
        <f t="shared" si="8"/>
        <v>0.0007845792224923542</v>
      </c>
      <c r="L129">
        <f t="shared" si="9"/>
        <v>0.9072923821542778</v>
      </c>
      <c r="M129">
        <f t="shared" si="10"/>
        <v>0.0010674127814515896</v>
      </c>
      <c r="N129">
        <f t="shared" si="11"/>
        <v>0.8569607806399681</v>
      </c>
      <c r="U129">
        <v>127</v>
      </c>
      <c r="V129">
        <f t="shared" si="12"/>
        <v>0.0015691584449847083</v>
      </c>
      <c r="X129">
        <f t="shared" si="13"/>
        <v>254</v>
      </c>
    </row>
    <row r="130" spans="10:24" ht="15">
      <c r="J130">
        <v>128</v>
      </c>
      <c r="K130">
        <f t="shared" si="8"/>
        <v>0.0007736029594495486</v>
      </c>
      <c r="L130">
        <f t="shared" si="9"/>
        <v>0.9080714546233966</v>
      </c>
      <c r="M130">
        <f t="shared" si="10"/>
        <v>0.0010537563613101236</v>
      </c>
      <c r="N130">
        <f t="shared" si="11"/>
        <v>0.8580213435906261</v>
      </c>
      <c r="U130">
        <v>128</v>
      </c>
      <c r="V130">
        <f t="shared" si="12"/>
        <v>0.0015472059188990973</v>
      </c>
      <c r="X130">
        <f t="shared" si="13"/>
        <v>256</v>
      </c>
    </row>
    <row r="131" spans="10:24" ht="15">
      <c r="J131">
        <v>129</v>
      </c>
      <c r="K131">
        <f t="shared" si="8"/>
        <v>0.0007628471798221474</v>
      </c>
      <c r="L131">
        <f t="shared" si="9"/>
        <v>0.9088396615654255</v>
      </c>
      <c r="M131">
        <f t="shared" si="10"/>
        <v>0.0010403561181707992</v>
      </c>
      <c r="N131">
        <f t="shared" si="11"/>
        <v>0.859068378752593</v>
      </c>
      <c r="U131">
        <v>129</v>
      </c>
      <c r="V131">
        <f t="shared" si="12"/>
        <v>0.0015256943596442948</v>
      </c>
      <c r="X131">
        <f t="shared" si="13"/>
        <v>258</v>
      </c>
    </row>
    <row r="132" spans="10:24" ht="15">
      <c r="J132">
        <v>130</v>
      </c>
      <c r="K132">
        <f aca="true" t="shared" si="14" ref="K132:K195">_xlfn.LOGNORM.DIST(J132,$F$2,$G$2,FALSE)</f>
        <v>0.0007523060512368098</v>
      </c>
      <c r="L132">
        <f aca="true" t="shared" si="15" ref="L132:L195">_xlfn.LOGNORM.DIST(J132,$F$2,$G$2,TRUE)</f>
        <v>0.9095972205312535</v>
      </c>
      <c r="M132">
        <f aca="true" t="shared" si="16" ref="M132:M195">_xlfn.LOGNORM.DIST(J132,$I$2,$G$2,FALSE)</f>
        <v>0.001027205639982349</v>
      </c>
      <c r="N132">
        <f aca="true" t="shared" si="17" ref="N132:N195">_xlfn.LOGNORM.DIST(J132,$I$2,$G$2,TRUE)</f>
        <v>0.8601021390797109</v>
      </c>
      <c r="U132">
        <v>130</v>
      </c>
      <c r="V132">
        <f aca="true" t="shared" si="18" ref="V132:V195">2*K132</f>
        <v>0.0015046121024736197</v>
      </c>
      <c r="X132">
        <f aca="true" t="shared" si="19" ref="X132:X156">U132*2</f>
        <v>260</v>
      </c>
    </row>
    <row r="133" spans="10:24" ht="15">
      <c r="J133">
        <v>131</v>
      </c>
      <c r="K133">
        <f t="shared" si="14"/>
        <v>0.0007419739334880727</v>
      </c>
      <c r="L133">
        <f t="shared" si="15"/>
        <v>0.9103443433361276</v>
      </c>
      <c r="M133">
        <f t="shared" si="16"/>
        <v>0.0010142987163686728</v>
      </c>
      <c r="N133">
        <f t="shared" si="17"/>
        <v>0.8611228712152605</v>
      </c>
      <c r="U133">
        <v>131</v>
      </c>
      <c r="V133">
        <f t="shared" si="18"/>
        <v>0.0014839478669761454</v>
      </c>
      <c r="X133">
        <f t="shared" si="19"/>
        <v>262</v>
      </c>
    </row>
    <row r="134" spans="10:24" ht="15">
      <c r="J134">
        <v>132</v>
      </c>
      <c r="K134">
        <f t="shared" si="14"/>
        <v>0.0007318453709478566</v>
      </c>
      <c r="L134">
        <f t="shared" si="15"/>
        <v>0.9110812362479959</v>
      </c>
      <c r="M134">
        <f t="shared" si="16"/>
        <v>0.001001629330976763</v>
      </c>
      <c r="N134">
        <f t="shared" si="17"/>
        <v>0.8621308156897813</v>
      </c>
      <c r="U134">
        <v>132</v>
      </c>
      <c r="V134">
        <f t="shared" si="18"/>
        <v>0.0014636907418957132</v>
      </c>
      <c r="X134">
        <f t="shared" si="19"/>
        <v>264</v>
      </c>
    </row>
    <row r="135" spans="10:24" ht="15">
      <c r="J135">
        <v>133</v>
      </c>
      <c r="K135">
        <f t="shared" si="14"/>
        <v>0.0007219150853246229</v>
      </c>
      <c r="L135">
        <f t="shared" si="15"/>
        <v>0.9118081001684357</v>
      </c>
      <c r="M135">
        <f t="shared" si="16"/>
        <v>0.000989191654164712</v>
      </c>
      <c r="N135">
        <f t="shared" si="17"/>
        <v>0.863126207111411</v>
      </c>
      <c r="U135">
        <v>133</v>
      </c>
      <c r="V135">
        <f t="shared" si="18"/>
        <v>0.0014438301706492457</v>
      </c>
      <c r="X135">
        <f t="shared" si="19"/>
        <v>266</v>
      </c>
    </row>
    <row r="136" spans="10:24" ht="15">
      <c r="J136">
        <v>134</v>
      </c>
      <c r="K136">
        <f t="shared" si="14"/>
        <v>0.0007121779687537431</v>
      </c>
      <c r="L136">
        <f t="shared" si="15"/>
        <v>0.9125251308065092</v>
      </c>
      <c r="M136">
        <f t="shared" si="16"/>
        <v>0.000976980036012589</v>
      </c>
      <c r="N136">
        <f t="shared" si="17"/>
        <v>0.8641092743490751</v>
      </c>
      <c r="U136">
        <v>134</v>
      </c>
      <c r="V136">
        <f t="shared" si="18"/>
        <v>0.0014243559375074861</v>
      </c>
      <c r="X136">
        <f t="shared" si="19"/>
        <v>268</v>
      </c>
    </row>
    <row r="137" spans="10:24" ht="15">
      <c r="J137">
        <v>135</v>
      </c>
      <c r="K137">
        <f t="shared" si="14"/>
        <v>0.0007026290772017933</v>
      </c>
      <c r="L137">
        <f t="shared" si="15"/>
        <v>0.9132325188458662</v>
      </c>
      <c r="M137">
        <f t="shared" si="16"/>
        <v>0.0009649889996397623</v>
      </c>
      <c r="N137">
        <f t="shared" si="17"/>
        <v>0.8650802407088446</v>
      </c>
      <c r="U137">
        <v>135</v>
      </c>
      <c r="V137">
        <f t="shared" si="18"/>
        <v>0.0014052581544035866</v>
      </c>
      <c r="X137">
        <f t="shared" si="19"/>
        <v>270</v>
      </c>
    </row>
    <row r="138" spans="10:24" ht="15">
      <c r="J138">
        <v>136</v>
      </c>
      <c r="K138">
        <f t="shared" si="14"/>
        <v>0.0006932636241684916</v>
      </c>
      <c r="L138">
        <f t="shared" si="15"/>
        <v>0.9139304501054026</v>
      </c>
      <c r="M138">
        <f t="shared" si="16"/>
        <v>0.0009532132348133211</v>
      </c>
      <c r="N138">
        <f t="shared" si="17"/>
        <v>0.8660393241037536</v>
      </c>
      <c r="U138">
        <v>136</v>
      </c>
      <c r="V138">
        <f t="shared" si="18"/>
        <v>0.0013865272483369832</v>
      </c>
      <c r="X138">
        <f t="shared" si="19"/>
        <v>272</v>
      </c>
    </row>
    <row r="139" spans="10:24" ht="15">
      <c r="J139">
        <v>137</v>
      </c>
      <c r="K139">
        <f t="shared" si="14"/>
        <v>0.0006840769746709239</v>
      </c>
      <c r="L139">
        <f t="shared" si="15"/>
        <v>0.9146191056937625</v>
      </c>
      <c r="M139">
        <f t="shared" si="16"/>
        <v>0.0009416475918330426</v>
      </c>
      <c r="N139">
        <f t="shared" si="17"/>
        <v>0.8669867372173683</v>
      </c>
      <c r="U139">
        <v>137</v>
      </c>
      <c r="V139">
        <f t="shared" si="18"/>
        <v>0.0013681539493418477</v>
      </c>
      <c r="X139">
        <f t="shared" si="19"/>
        <v>274</v>
      </c>
    </row>
    <row r="140" spans="10:24" ht="15">
      <c r="J140">
        <v>138</v>
      </c>
      <c r="K140">
        <f t="shared" si="14"/>
        <v>0.0006750646394956261</v>
      </c>
      <c r="L140">
        <f t="shared" si="15"/>
        <v>0.9152986621579602</v>
      </c>
      <c r="M140">
        <f t="shared" si="16"/>
        <v>0.0009302870756791802</v>
      </c>
      <c r="N140">
        <f t="shared" si="17"/>
        <v>0.8679226876613724</v>
      </c>
      <c r="U140">
        <v>138</v>
      </c>
      <c r="V140">
        <f t="shared" si="18"/>
        <v>0.0013501292789912522</v>
      </c>
      <c r="X140">
        <f t="shared" si="19"/>
        <v>276</v>
      </c>
    </row>
    <row r="141" spans="10:24" ht="15">
      <c r="J141">
        <v>139</v>
      </c>
      <c r="K141">
        <f t="shared" si="14"/>
        <v>0.0006662222697048889</v>
      </c>
      <c r="L141">
        <f t="shared" si="15"/>
        <v>0.9159692916263819</v>
      </c>
      <c r="M141">
        <f t="shared" si="16"/>
        <v>0.0009191268404101499</v>
      </c>
      <c r="N141">
        <f t="shared" si="17"/>
        <v>0.8688473781274251</v>
      </c>
      <c r="U141">
        <v>139</v>
      </c>
      <c r="V141">
        <f t="shared" si="18"/>
        <v>0.0013324445394097778</v>
      </c>
      <c r="X141">
        <f t="shared" si="19"/>
        <v>278</v>
      </c>
    </row>
    <row r="142" spans="10:24" ht="15">
      <c r="J142">
        <v>140</v>
      </c>
      <c r="K142">
        <f t="shared" si="14"/>
        <v>0.0006575456513844517</v>
      </c>
      <c r="L142">
        <f t="shared" si="15"/>
        <v>0.9166311619464158</v>
      </c>
      <c r="M142">
        <f t="shared" si="16"/>
        <v>0.0009081621837978743</v>
      </c>
      <c r="N142">
        <f t="shared" si="17"/>
        <v>0.8697610065335386</v>
      </c>
      <c r="U142">
        <v>140</v>
      </c>
      <c r="V142">
        <f t="shared" si="18"/>
        <v>0.0013150913027689035</v>
      </c>
      <c r="X142">
        <f t="shared" si="19"/>
        <v>280</v>
      </c>
    </row>
    <row r="143" spans="10:24" ht="15">
      <c r="J143">
        <v>141</v>
      </c>
      <c r="K143">
        <f t="shared" si="14"/>
        <v>0.0006490307006204574</v>
      </c>
      <c r="L143">
        <f t="shared" si="15"/>
        <v>0.9172844368169455</v>
      </c>
      <c r="M143">
        <f t="shared" si="16"/>
        <v>0.0008973885421892247</v>
      </c>
      <c r="N143">
        <f t="shared" si="17"/>
        <v>0.8706637661652039</v>
      </c>
      <c r="U143">
        <v>141</v>
      </c>
      <c r="V143">
        <f t="shared" si="18"/>
        <v>0.0012980614012409147</v>
      </c>
      <c r="X143">
        <f t="shared" si="19"/>
        <v>282</v>
      </c>
    </row>
    <row r="144" spans="10:24" ht="15">
      <c r="J144">
        <v>142</v>
      </c>
      <c r="K144">
        <f t="shared" si="14"/>
        <v>0.0006406734586942802</v>
      </c>
      <c r="L144">
        <f t="shared" si="15"/>
        <v>0.9179292759159297</v>
      </c>
      <c r="M144">
        <f t="shared" si="16"/>
        <v>0.0008868014855826588</v>
      </c>
      <c r="N144">
        <f t="shared" si="17"/>
        <v>0.8715558458114856</v>
      </c>
      <c r="U144">
        <v>142</v>
      </c>
      <c r="V144">
        <f t="shared" si="18"/>
        <v>0.0012813469173885603</v>
      </c>
      <c r="X144">
        <f t="shared" si="19"/>
        <v>284</v>
      </c>
    </row>
    <row r="145" spans="10:24" ht="15">
      <c r="J145">
        <v>143</v>
      </c>
      <c r="K145">
        <f t="shared" si="14"/>
        <v>0.0006324700874843786</v>
      </c>
      <c r="L145">
        <f t="shared" si="15"/>
        <v>0.918565835023282</v>
      </c>
      <c r="M145">
        <f t="shared" si="16"/>
        <v>0.0008763967129096936</v>
      </c>
      <c r="N145">
        <f t="shared" si="17"/>
        <v>0.8724374298962984</v>
      </c>
      <c r="U145">
        <v>143</v>
      </c>
      <c r="V145">
        <f t="shared" si="18"/>
        <v>0.0012649401749687571</v>
      </c>
      <c r="X145">
        <f t="shared" si="19"/>
        <v>286</v>
      </c>
    </row>
    <row r="146" spans="10:24" ht="15">
      <c r="J146">
        <v>144</v>
      </c>
      <c r="K146">
        <f t="shared" si="14"/>
        <v>0.0006244168650650319</v>
      </c>
      <c r="L146">
        <f t="shared" si="15"/>
        <v>0.9191942661392514</v>
      </c>
      <c r="M146">
        <f t="shared" si="16"/>
        <v>0.0008661700475114829</v>
      </c>
      <c r="N146">
        <f t="shared" si="17"/>
        <v>0.8733086986050627</v>
      </c>
      <c r="U146">
        <v>144</v>
      </c>
      <c r="V146">
        <f t="shared" si="18"/>
        <v>0.0012488337301300638</v>
      </c>
      <c r="X146">
        <f t="shared" si="19"/>
        <v>288</v>
      </c>
    </row>
    <row r="147" spans="10:24" ht="15">
      <c r="J147">
        <v>145</v>
      </c>
      <c r="K147">
        <f t="shared" si="14"/>
        <v>0.0006165101814923265</v>
      </c>
      <c r="L147">
        <f t="shared" si="15"/>
        <v>0.9198147175984951</v>
      </c>
      <c r="M147">
        <f t="shared" si="16"/>
        <v>0.0008561174328012436</v>
      </c>
      <c r="N147">
        <f t="shared" si="17"/>
        <v>0.8741698280069297</v>
      </c>
      <c r="U147">
        <v>145</v>
      </c>
      <c r="V147">
        <f t="shared" si="18"/>
        <v>0.001233020362984653</v>
      </c>
      <c r="X147">
        <f t="shared" si="19"/>
        <v>290</v>
      </c>
    </row>
    <row r="148" spans="10:24" ht="15">
      <c r="J148">
        <v>146</v>
      </c>
      <c r="K148">
        <f t="shared" si="14"/>
        <v>0.0006087465347682613</v>
      </c>
      <c r="L148">
        <f t="shared" si="15"/>
        <v>0.9204273341800293</v>
      </c>
      <c r="M148">
        <f t="shared" si="16"/>
        <v>0.0008462349281037529</v>
      </c>
      <c r="N148">
        <f t="shared" si="17"/>
        <v>0.8750209901727592</v>
      </c>
      <c r="U148">
        <v>146</v>
      </c>
      <c r="V148">
        <f t="shared" si="18"/>
        <v>0.0012174930695365226</v>
      </c>
      <c r="X148">
        <f t="shared" si="19"/>
        <v>292</v>
      </c>
    </row>
    <row r="149" spans="10:24" ht="15">
      <c r="J149">
        <v>147</v>
      </c>
      <c r="K149">
        <f t="shared" si="14"/>
        <v>0.000601122526974434</v>
      </c>
      <c r="L149">
        <f t="shared" si="15"/>
        <v>0.9210322572132266</v>
      </c>
      <c r="M149">
        <f t="shared" si="16"/>
        <v>0.0008365187046636816</v>
      </c>
      <c r="N149">
        <f t="shared" si="17"/>
        <v>0.8758623532890222</v>
      </c>
      <c r="U149">
        <v>147</v>
      </c>
      <c r="V149">
        <f t="shared" si="18"/>
        <v>0.001202245053948868</v>
      </c>
      <c r="X149">
        <f t="shared" si="19"/>
        <v>294</v>
      </c>
    </row>
    <row r="150" spans="10:24" ht="15">
      <c r="J150">
        <v>148</v>
      </c>
      <c r="K150">
        <f t="shared" si="14"/>
        <v>0.0005936348605671093</v>
      </c>
      <c r="L150">
        <f t="shared" si="15"/>
        <v>0.9216296246800313</v>
      </c>
      <c r="M150">
        <f t="shared" si="16"/>
        <v>0.0008269650418148703</v>
      </c>
      <c r="N150">
        <f t="shared" si="17"/>
        <v>0.8766940817677905</v>
      </c>
      <c r="U150">
        <v>148</v>
      </c>
      <c r="V150">
        <f t="shared" si="18"/>
        <v>0.0011872697211342187</v>
      </c>
      <c r="X150">
        <f t="shared" si="19"/>
        <v>296</v>
      </c>
    </row>
    <row r="151" spans="10:24" ht="15">
      <c r="J151">
        <v>149</v>
      </c>
      <c r="K151">
        <f t="shared" si="14"/>
        <v>0.000586280334826025</v>
      </c>
      <c r="L151">
        <f t="shared" si="15"/>
        <v>0.9222195713135452</v>
      </c>
      <c r="M151">
        <f t="shared" si="16"/>
        <v>0.000817570323303137</v>
      </c>
      <c r="N151">
        <f t="shared" si="17"/>
        <v>0.8775163363529769</v>
      </c>
      <c r="U151">
        <v>149</v>
      </c>
      <c r="V151">
        <f t="shared" si="18"/>
        <v>0.00117256066965205</v>
      </c>
      <c r="X151">
        <f t="shared" si="19"/>
        <v>298</v>
      </c>
    </row>
    <row r="152" spans="10:24" ht="15">
      <c r="J152">
        <v>150</v>
      </c>
      <c r="K152">
        <f t="shared" si="14"/>
        <v>0.0005790558424496292</v>
      </c>
      <c r="L152">
        <f t="shared" si="15"/>
        <v>0.9228022286931368</v>
      </c>
      <c r="M152">
        <f t="shared" si="16"/>
        <v>0.0008083310337555537</v>
      </c>
      <c r="N152">
        <f t="shared" si="17"/>
        <v>0.8783292742229685</v>
      </c>
      <c r="U152">
        <v>150</v>
      </c>
      <c r="V152">
        <f t="shared" si="18"/>
        <v>0.0011581116848992585</v>
      </c>
      <c r="X152">
        <f t="shared" si="19"/>
        <v>300</v>
      </c>
    </row>
    <row r="153" spans="10:24" ht="15">
      <c r="J153">
        <v>151</v>
      </c>
      <c r="K153">
        <f t="shared" si="14"/>
        <v>0.0005719583662898501</v>
      </c>
      <c r="L153">
        <f t="shared" si="15"/>
        <v>0.9233777253362165</v>
      </c>
      <c r="M153">
        <f t="shared" si="16"/>
        <v>0.0007992437552895094</v>
      </c>
      <c r="N153">
        <f t="shared" si="17"/>
        <v>0.8791330490898016</v>
      </c>
      <c r="U153">
        <v>151</v>
      </c>
      <c r="V153">
        <f t="shared" si="18"/>
        <v>0.0011439167325797003</v>
      </c>
      <c r="X153">
        <f t="shared" si="19"/>
        <v>302</v>
      </c>
    </row>
    <row r="154" spans="10:24" ht="15">
      <c r="J154">
        <v>152</v>
      </c>
      <c r="K154">
        <f t="shared" si="14"/>
        <v>0.0005649849762198908</v>
      </c>
      <c r="L154">
        <f t="shared" si="15"/>
        <v>0.9239461867868131</v>
      </c>
      <c r="M154">
        <f t="shared" si="16"/>
        <v>0.0007903051642552233</v>
      </c>
      <c r="N154">
        <f t="shared" si="17"/>
        <v>0.8799278112950126</v>
      </c>
      <c r="U154">
        <v>152</v>
      </c>
      <c r="V154">
        <f t="shared" si="18"/>
        <v>0.0011299699524397815</v>
      </c>
      <c r="X154">
        <f t="shared" si="19"/>
        <v>304</v>
      </c>
    </row>
    <row r="155" spans="10:24" ht="15">
      <c r="J155">
        <v>153</v>
      </c>
      <c r="K155">
        <f t="shared" si="14"/>
        <v>0.0005581328261288339</v>
      </c>
      <c r="L155">
        <f t="shared" si="15"/>
        <v>0.9245077357010814</v>
      </c>
      <c r="M155">
        <f t="shared" si="16"/>
        <v>0.0007815120281056827</v>
      </c>
      <c r="N155">
        <f t="shared" si="17"/>
        <v>0.880713707902295</v>
      </c>
      <c r="U155">
        <v>153</v>
      </c>
      <c r="V155">
        <f t="shared" si="18"/>
        <v>0.0011162656522576678</v>
      </c>
      <c r="X155">
        <f t="shared" si="19"/>
        <v>306</v>
      </c>
    </row>
    <row r="156" spans="10:24" ht="15">
      <c r="J156">
        <v>154</v>
      </c>
      <c r="K156">
        <f t="shared" si="14"/>
        <v>0.0005513991510372195</v>
      </c>
      <c r="L156">
        <f t="shared" si="15"/>
        <v>0.9250624919298667</v>
      </c>
      <c r="M156">
        <f t="shared" si="16"/>
        <v>0.0007728612023882972</v>
      </c>
      <c r="N156">
        <f t="shared" si="17"/>
        <v>0.8814908827870882</v>
      </c>
      <c r="U156">
        <v>154</v>
      </c>
      <c r="V156">
        <f t="shared" si="18"/>
        <v>0.001102798302074439</v>
      </c>
      <c r="X156">
        <f t="shared" si="19"/>
        <v>308</v>
      </c>
    </row>
    <row r="157" spans="10:22" ht="15">
      <c r="J157">
        <v>155</v>
      </c>
      <c r="K157">
        <f t="shared" si="14"/>
        <v>0.0005447812643280168</v>
      </c>
      <c r="L157">
        <f t="shared" si="15"/>
        <v>0.9256105725984423</v>
      </c>
      <c r="M157">
        <f t="shared" si="16"/>
        <v>0.0007643496278528489</v>
      </c>
      <c r="N157">
        <f t="shared" si="17"/>
        <v>0.8822594767232166</v>
      </c>
      <c r="U157">
        <v>155</v>
      </c>
      <c r="V157">
        <f t="shared" si="18"/>
        <v>0.0010895625286560335</v>
      </c>
    </row>
    <row r="158" spans="10:22" ht="15">
      <c r="J158">
        <v>156</v>
      </c>
      <c r="K158">
        <f t="shared" si="14"/>
        <v>0.0005382765550877293</v>
      </c>
      <c r="L158">
        <f t="shared" si="15"/>
        <v>0.926152092183533</v>
      </c>
      <c r="M158">
        <f t="shared" si="16"/>
        <v>0.0007559743276705833</v>
      </c>
      <c r="N158">
        <f t="shared" si="17"/>
        <v>0.8830196274666924</v>
      </c>
      <c r="U158">
        <v>156</v>
      </c>
      <c r="V158">
        <f t="shared" si="18"/>
        <v>0.0010765531101754587</v>
      </c>
    </row>
    <row r="159" spans="10:22" ht="15">
      <c r="J159">
        <v>157</v>
      </c>
      <c r="K159">
        <f t="shared" si="14"/>
        <v>0.0005318824855526275</v>
      </c>
      <c r="L159">
        <f t="shared" si="15"/>
        <v>0.926687162587734</v>
      </c>
      <c r="M159">
        <f t="shared" si="16"/>
        <v>0.0007477324047595487</v>
      </c>
      <c r="N159">
        <f t="shared" si="17"/>
        <v>0.8837714698367908</v>
      </c>
      <c r="U159">
        <v>157</v>
      </c>
      <c r="V159">
        <f t="shared" si="18"/>
        <v>0.001063764971105255</v>
      </c>
    </row>
    <row r="160" spans="10:22" ht="15">
      <c r="J160">
        <v>158</v>
      </c>
      <c r="K160">
        <f t="shared" si="14"/>
        <v>0.0005255965886553706</v>
      </c>
      <c r="L160">
        <f t="shared" si="15"/>
        <v>0.9272158932114251</v>
      </c>
      <c r="M160">
        <f t="shared" si="16"/>
        <v>0.0007396210392115316</v>
      </c>
      <c r="N160">
        <f t="shared" si="17"/>
        <v>0.8845151357945026</v>
      </c>
      <c r="U160">
        <v>158</v>
      </c>
      <c r="V160">
        <f t="shared" si="18"/>
        <v>0.0010511931773107411</v>
      </c>
    </row>
    <row r="161" spans="10:22" ht="15">
      <c r="J161">
        <v>159</v>
      </c>
      <c r="K161">
        <f t="shared" si="14"/>
        <v>0.0005194164656675032</v>
      </c>
      <c r="L161">
        <f t="shared" si="15"/>
        <v>0.9277383910222805</v>
      </c>
      <c r="M161">
        <f t="shared" si="16"/>
        <v>0.0007316374858161808</v>
      </c>
      <c r="N161">
        <f t="shared" si="17"/>
        <v>0.8852507545184614</v>
      </c>
      <c r="U161">
        <v>159</v>
      </c>
      <c r="V161">
        <f t="shared" si="18"/>
        <v>0.0010388329313350065</v>
      </c>
    </row>
    <row r="162" spans="10:22" ht="15">
      <c r="J162">
        <v>160</v>
      </c>
      <c r="K162">
        <f t="shared" si="14"/>
        <v>0.000513339783933549</v>
      </c>
      <c r="L162">
        <f t="shared" si="15"/>
        <v>0.9282547606224681</v>
      </c>
      <c r="M162">
        <f t="shared" si="16"/>
        <v>0.0007237790716780854</v>
      </c>
      <c r="N162">
        <f t="shared" si="17"/>
        <v>0.8859784524784428</v>
      </c>
      <c r="U162">
        <v>160</v>
      </c>
      <c r="V162">
        <f t="shared" si="18"/>
        <v>0.001026679567867098</v>
      </c>
    </row>
    <row r="163" spans="10:22" ht="15">
      <c r="J163">
        <v>161</v>
      </c>
      <c r="K163">
        <f t="shared" si="14"/>
        <v>0.0005073642746926491</v>
      </c>
      <c r="L163">
        <f t="shared" si="15"/>
        <v>0.9287651043136255</v>
      </c>
      <c r="M163">
        <f t="shared" si="16"/>
        <v>0.0007160431939228335</v>
      </c>
      <c r="N163">
        <f t="shared" si="17"/>
        <v>0.8866983535065251</v>
      </c>
      <c r="U163">
        <v>161</v>
      </c>
      <c r="V163">
        <f t="shared" si="18"/>
        <v>0.0010147285493852982</v>
      </c>
    </row>
    <row r="164" spans="10:22" ht="15">
      <c r="J164">
        <v>162</v>
      </c>
      <c r="K164">
        <f t="shared" si="14"/>
        <v>0.0005014877309838764</v>
      </c>
      <c r="L164">
        <f t="shared" si="15"/>
        <v>0.9292695221596999</v>
      </c>
      <c r="M164">
        <f t="shared" si="16"/>
        <v>0.0007084273174882396</v>
      </c>
      <c r="N164">
        <f t="shared" si="17"/>
        <v>0.8874105788659988</v>
      </c>
      <c r="U164">
        <v>162</v>
      </c>
      <c r="V164">
        <f t="shared" si="18"/>
        <v>0.0010029754619677528</v>
      </c>
    </row>
    <row r="165" spans="10:22" ht="15">
      <c r="J165">
        <v>163</v>
      </c>
      <c r="K165">
        <f t="shared" si="14"/>
        <v>0.0004957080056315426</v>
      </c>
      <c r="L165">
        <f t="shared" si="15"/>
        <v>0.929768112047736</v>
      </c>
      <c r="M165">
        <f t="shared" si="16"/>
        <v>0.0007009289729971092</v>
      </c>
      <c r="N165">
        <f t="shared" si="17"/>
        <v>0.8881152473181091</v>
      </c>
      <c r="U165">
        <v>163</v>
      </c>
      <c r="V165">
        <f t="shared" si="18"/>
        <v>0.0009914160112630853</v>
      </c>
    </row>
    <row r="166" spans="10:22" ht="15">
      <c r="J166">
        <v>164</v>
      </c>
      <c r="K166">
        <f t="shared" si="14"/>
        <v>0.0004900230093070488</v>
      </c>
      <c r="L166">
        <f t="shared" si="15"/>
        <v>0.9302609697466838</v>
      </c>
      <c r="M166">
        <f t="shared" si="16"/>
        <v>0.0006935457547081027</v>
      </c>
      <c r="N166">
        <f t="shared" si="17"/>
        <v>0.8888124751867089</v>
      </c>
      <c r="U166">
        <v>164</v>
      </c>
      <c r="V166">
        <f t="shared" si="18"/>
        <v>0.0009800460186140975</v>
      </c>
    </row>
    <row r="167" spans="10:22" ht="15">
      <c r="J167">
        <v>165</v>
      </c>
      <c r="K167">
        <f t="shared" si="14"/>
        <v>0.00048443070866391514</v>
      </c>
      <c r="L167">
        <f t="shared" si="15"/>
        <v>0.9307481889643086</v>
      </c>
      <c r="M167">
        <f t="shared" si="16"/>
        <v>0.0006862753185414125</v>
      </c>
      <c r="N167">
        <f t="shared" si="17"/>
        <v>0.8895023764209022</v>
      </c>
      <c r="U167">
        <v>165</v>
      </c>
      <c r="V167">
        <f t="shared" si="18"/>
        <v>0.0009688614173278303</v>
      </c>
    </row>
    <row r="168" spans="10:22" ht="15">
      <c r="J168">
        <v>166</v>
      </c>
      <c r="K168">
        <f t="shared" si="14"/>
        <v>0.00047892912454286084</v>
      </c>
      <c r="L168">
        <f t="shared" si="15"/>
        <v>0.9312298614022695</v>
      </c>
      <c r="M168">
        <f t="shared" si="16"/>
        <v>0.000679115380176108</v>
      </c>
      <c r="N168">
        <f t="shared" si="17"/>
        <v>0.8901850626557486</v>
      </c>
      <c r="U168">
        <v>166</v>
      </c>
      <c r="V168">
        <f t="shared" si="18"/>
        <v>0.0009578582490857217</v>
      </c>
    </row>
    <row r="169" spans="10:22" ht="15">
      <c r="J169">
        <v>167</v>
      </c>
      <c r="K169">
        <f t="shared" si="14"/>
        <v>0.00047351633024393484</v>
      </c>
      <c r="L169">
        <f t="shared" si="15"/>
        <v>0.9317060768094374</v>
      </c>
      <c r="M169">
        <f t="shared" si="16"/>
        <v>0.0006720637132162037</v>
      </c>
      <c r="N169">
        <f t="shared" si="17"/>
        <v>0.890860643271099</v>
      </c>
      <c r="U169">
        <v>167</v>
      </c>
      <c r="V169">
        <f t="shared" si="18"/>
        <v>0.0009470326604878697</v>
      </c>
    </row>
    <row r="170" spans="10:22" ht="15">
      <c r="J170">
        <v>168</v>
      </c>
      <c r="K170">
        <f t="shared" si="14"/>
        <v>0.00046819044986281253</v>
      </c>
      <c r="L170">
        <f t="shared" si="15"/>
        <v>0.9321769230335168</v>
      </c>
      <c r="M170">
        <f t="shared" si="16"/>
        <v>0.0006651181474225608</v>
      </c>
      <c r="N170">
        <f t="shared" si="17"/>
        <v>0.8915292254486314</v>
      </c>
      <c r="U170">
        <v>168</v>
      </c>
      <c r="V170">
        <f t="shared" si="18"/>
        <v>0.0009363808997256251</v>
      </c>
    </row>
    <row r="171" spans="10:22" ht="15">
      <c r="J171">
        <v>169</v>
      </c>
      <c r="K171">
        <f t="shared" si="14"/>
        <v>0.0004629496566885673</v>
      </c>
      <c r="L171">
        <f t="shared" si="15"/>
        <v>0.9326424860710358</v>
      </c>
      <c r="M171">
        <f t="shared" si="16"/>
        <v>0.0006582765670079587</v>
      </c>
      <c r="N171">
        <f t="shared" si="17"/>
        <v>0.8921909142271505</v>
      </c>
      <c r="U171">
        <v>169</v>
      </c>
      <c r="V171">
        <f t="shared" si="18"/>
        <v>0.0009258993133771346</v>
      </c>
    </row>
    <row r="172" spans="10:22" ht="15">
      <c r="J172">
        <v>170</v>
      </c>
      <c r="K172">
        <f t="shared" si="14"/>
        <v>0.0004577921716603053</v>
      </c>
      <c r="L172">
        <f t="shared" si="15"/>
        <v>0.9331028501157631</v>
      </c>
      <c r="M172">
        <f t="shared" si="16"/>
        <v>0.0006515369089927231</v>
      </c>
      <c r="N172">
        <f t="shared" si="17"/>
        <v>0.8928458125562115</v>
      </c>
      <c r="U172">
        <v>170</v>
      </c>
      <c r="V172">
        <f t="shared" si="18"/>
        <v>0.0009155843433206107</v>
      </c>
    </row>
    <row r="173" spans="10:22" ht="15">
      <c r="J173">
        <v>171</v>
      </c>
      <c r="K173">
        <f t="shared" si="14"/>
        <v>0.0004527162618802054</v>
      </c>
      <c r="L173">
        <f t="shared" si="15"/>
        <v>0.933558097605609</v>
      </c>
      <c r="M173">
        <f t="shared" si="16"/>
        <v>0.0006448971616184536</v>
      </c>
      <c r="N173">
        <f t="shared" si="17"/>
        <v>0.8934940213481309</v>
      </c>
      <c r="U173">
        <v>171</v>
      </c>
      <c r="V173">
        <f t="shared" si="18"/>
        <v>0.0009054325237604108</v>
      </c>
    </row>
    <row r="174" spans="10:22" ht="15">
      <c r="J174">
        <v>172</v>
      </c>
      <c r="K174">
        <f t="shared" si="14"/>
        <v>0.0004477202391805974</v>
      </c>
      <c r="L174">
        <f t="shared" si="15"/>
        <v>0.9340083092680687</v>
      </c>
      <c r="M174">
        <f t="shared" si="16"/>
        <v>0.0006383553628175085</v>
      </c>
      <c r="N174">
        <f t="shared" si="17"/>
        <v>0.8941356395284371</v>
      </c>
      <c r="U174">
        <v>172</v>
      </c>
      <c r="V174">
        <f t="shared" si="18"/>
        <v>0.0008954404783611948</v>
      </c>
    </row>
    <row r="175" spans="10:22" ht="15">
      <c r="J175">
        <v>173</v>
      </c>
      <c r="K175">
        <f t="shared" si="14"/>
        <v>0.00044280245874285296</v>
      </c>
      <c r="L175">
        <f t="shared" si="15"/>
        <v>0.9344535641642574</v>
      </c>
      <c r="M175">
        <f t="shared" si="16"/>
        <v>0.0006319095987359861</v>
      </c>
      <c r="N175">
        <f t="shared" si="17"/>
        <v>0.8947707640848193</v>
      </c>
      <c r="U175">
        <v>173</v>
      </c>
      <c r="V175">
        <f t="shared" si="18"/>
        <v>0.0008856049174857059</v>
      </c>
    </row>
    <row r="176" spans="10:22" ht="15">
      <c r="J176">
        <v>174</v>
      </c>
      <c r="K176">
        <f t="shared" si="14"/>
        <v>0.00043796131776594496</v>
      </c>
      <c r="L176">
        <f t="shared" si="15"/>
        <v>0.9348939397315887</v>
      </c>
      <c r="M176">
        <f t="shared" si="16"/>
        <v>0.0006255580023080816</v>
      </c>
      <c r="N176">
        <f t="shared" si="17"/>
        <v>0.8953994901146225</v>
      </c>
      <c r="U176">
        <v>174</v>
      </c>
      <c r="V176">
        <f t="shared" si="18"/>
        <v>0.0008759226355318899</v>
      </c>
    </row>
    <row r="177" spans="10:22" ht="15">
      <c r="J177">
        <v>175</v>
      </c>
      <c r="K177">
        <f t="shared" si="14"/>
        <v>0.0004331952541826274</v>
      </c>
      <c r="L177">
        <f t="shared" si="15"/>
        <v>0.9353295118251483</v>
      </c>
      <c r="M177">
        <f t="shared" si="16"/>
        <v>0.0006192987518797428</v>
      </c>
      <c r="N177">
        <f t="shared" si="17"/>
        <v>0.8960219108709455</v>
      </c>
      <c r="U177">
        <v>175</v>
      </c>
      <c r="V177">
        <f t="shared" si="18"/>
        <v>0.0008663905083652548</v>
      </c>
    </row>
    <row r="178" spans="10:22" ht="15">
      <c r="J178">
        <v>176</v>
      </c>
      <c r="K178">
        <f t="shared" si="14"/>
        <v>0.00042850274542131065</v>
      </c>
      <c r="L178">
        <f t="shared" si="15"/>
        <v>0.9357603547578025</v>
      </c>
      <c r="M178">
        <f t="shared" si="16"/>
        <v>0.0006131300698797122</v>
      </c>
      <c r="N178">
        <f t="shared" si="17"/>
        <v>0.8966381178073826</v>
      </c>
      <c r="U178">
        <v>176</v>
      </c>
      <c r="V178">
        <f t="shared" si="18"/>
        <v>0.0008570054908426213</v>
      </c>
    </row>
    <row r="179" spans="10:22" ht="15">
      <c r="J179">
        <v>177</v>
      </c>
      <c r="K179">
        <f t="shared" si="14"/>
        <v>0.0004238823072117468</v>
      </c>
      <c r="L179">
        <f t="shared" si="15"/>
        <v>0.9361865413390954</v>
      </c>
      <c r="M179">
        <f t="shared" si="16"/>
        <v>0.0006070502215360446</v>
      </c>
      <c r="N179">
        <f t="shared" si="17"/>
        <v>0.8972482006214619</v>
      </c>
      <c r="U179">
        <v>177</v>
      </c>
      <c r="V179">
        <f t="shared" si="18"/>
        <v>0.0008477646144234936</v>
      </c>
    </row>
    <row r="180" spans="10:22" ht="15">
      <c r="J180">
        <v>178</v>
      </c>
      <c r="K180">
        <f t="shared" si="14"/>
        <v>0.00041933249243279844</v>
      </c>
      <c r="L180">
        <f t="shared" si="15"/>
        <v>0.9366081429129692</v>
      </c>
      <c r="M180">
        <f t="shared" si="16"/>
        <v>0.0006010575136363476</v>
      </c>
      <c r="N180">
        <f t="shared" si="17"/>
        <v>0.8978522472968209</v>
      </c>
      <c r="U180">
        <v>178</v>
      </c>
      <c r="V180">
        <f t="shared" si="18"/>
        <v>0.0008386649848655969</v>
      </c>
    </row>
    <row r="181" spans="10:22" ht="15">
      <c r="J181">
        <v>179</v>
      </c>
      <c r="K181">
        <f t="shared" si="14"/>
        <v>0.0004148518900005473</v>
      </c>
      <c r="L181">
        <f t="shared" si="15"/>
        <v>0.9370252293943548</v>
      </c>
      <c r="M181">
        <f t="shared" si="16"/>
        <v>0.000595150293330034</v>
      </c>
      <c r="N181">
        <f t="shared" si="17"/>
        <v>0.8984503441441636</v>
      </c>
      <c r="U181">
        <v>179</v>
      </c>
      <c r="V181">
        <f t="shared" si="18"/>
        <v>0.0008297037800010946</v>
      </c>
    </row>
    <row r="182" spans="10:22" ht="15">
      <c r="J182">
        <v>180</v>
      </c>
      <c r="K182">
        <f t="shared" si="14"/>
        <v>0.0004104391237951762</v>
      </c>
      <c r="L182">
        <f t="shared" si="15"/>
        <v>0.937437869304669</v>
      </c>
      <c r="M182">
        <f t="shared" si="16"/>
        <v>0.0005893269469709345</v>
      </c>
      <c r="N182">
        <f t="shared" si="17"/>
        <v>0.8990425758410403</v>
      </c>
      <c r="U182">
        <v>180</v>
      </c>
      <c r="V182">
        <f t="shared" si="18"/>
        <v>0.0008208782475903524</v>
      </c>
    </row>
    <row r="183" spans="10:22" ht="15">
      <c r="J183">
        <v>181</v>
      </c>
      <c r="K183">
        <f t="shared" si="14"/>
        <v>0.000406092851625051</v>
      </c>
      <c r="L183">
        <f t="shared" si="15"/>
        <v>0.9378461298062578</v>
      </c>
      <c r="M183">
        <f t="shared" si="16"/>
        <v>0.000583585898998749</v>
      </c>
      <c r="N183">
        <f t="shared" si="17"/>
        <v>0.89962902547049</v>
      </c>
      <c r="U183">
        <v>181</v>
      </c>
      <c r="V183">
        <f t="shared" si="18"/>
        <v>0.000812185703250102</v>
      </c>
    </row>
    <row r="184" spans="10:22" ht="15">
      <c r="J184">
        <v>182</v>
      </c>
      <c r="K184">
        <f t="shared" si="14"/>
        <v>0.0004018117642265473</v>
      </c>
      <c r="L184">
        <f t="shared" si="15"/>
        <v>0.9382500767358212</v>
      </c>
      <c r="M184">
        <f t="shared" si="16"/>
        <v>0.000577925610857816</v>
      </c>
      <c r="N184">
        <f t="shared" si="17"/>
        <v>0.900209774558582</v>
      </c>
      <c r="U184">
        <v>182</v>
      </c>
      <c r="V184">
        <f t="shared" si="18"/>
        <v>0.0008036235284530946</v>
      </c>
    </row>
    <row r="185" spans="10:22" ht="15">
      <c r="J185">
        <v>183</v>
      </c>
      <c r="K185">
        <f t="shared" si="14"/>
        <v>0.00039759458429819986</v>
      </c>
      <c r="L185">
        <f t="shared" si="15"/>
        <v>0.9386497746368562</v>
      </c>
      <c r="M185">
        <f t="shared" si="16"/>
        <v>0.000572344579951773</v>
      </c>
      <c r="N185">
        <f t="shared" si="17"/>
        <v>0.9007849031108957</v>
      </c>
      <c r="U185">
        <v>183</v>
      </c>
      <c r="V185">
        <f t="shared" si="18"/>
        <v>0.0007951891685963997</v>
      </c>
    </row>
    <row r="186" spans="10:22" ht="15">
      <c r="J186">
        <v>184</v>
      </c>
      <c r="K186">
        <f t="shared" si="14"/>
        <v>0.00039344006556785675</v>
      </c>
      <c r="L186">
        <f t="shared" si="15"/>
        <v>0.939045286791149</v>
      </c>
      <c r="M186">
        <f t="shared" si="16"/>
        <v>0.0005668413386327753</v>
      </c>
      <c r="N186">
        <f t="shared" si="17"/>
        <v>0.9013544896479706</v>
      </c>
      <c r="U186">
        <v>184</v>
      </c>
      <c r="V186">
        <f t="shared" si="18"/>
        <v>0.0007868801311357135</v>
      </c>
    </row>
    <row r="187" spans="10:22" ht="15">
      <c r="J187">
        <v>185</v>
      </c>
      <c r="K187">
        <f t="shared" si="14"/>
        <v>0.0003893469918915087</v>
      </c>
      <c r="L187">
        <f t="shared" si="15"/>
        <v>0.9394366752493515</v>
      </c>
      <c r="M187">
        <f t="shared" si="16"/>
        <v>0.0005614144532239226</v>
      </c>
      <c r="N187">
        <f t="shared" si="17"/>
        <v>0.9019186112397642</v>
      </c>
      <c r="U187">
        <v>185</v>
      </c>
      <c r="V187">
        <f t="shared" si="18"/>
        <v>0.0007786939837830174</v>
      </c>
    </row>
    <row r="188" spans="10:22" ht="15">
      <c r="J188">
        <v>186</v>
      </c>
      <c r="K188">
        <f t="shared" si="14"/>
        <v>0.000385314176382613</v>
      </c>
      <c r="L188">
        <f t="shared" si="15"/>
        <v>0.9398240008606721</v>
      </c>
      <c r="M188">
        <f t="shared" si="16"/>
        <v>0.0005560625230736727</v>
      </c>
      <c r="N188">
        <f t="shared" si="17"/>
        <v>0.9024773435391479</v>
      </c>
      <c r="U188">
        <v>186</v>
      </c>
      <c r="V188">
        <f t="shared" si="18"/>
        <v>0.000770628352765226</v>
      </c>
    </row>
    <row r="189" spans="10:22" ht="15">
      <c r="J189">
        <v>187</v>
      </c>
      <c r="K189">
        <f t="shared" si="14"/>
        <v>0.0003813404605707023</v>
      </c>
      <c r="L189">
        <f t="shared" si="15"/>
        <v>0.9402073233017091</v>
      </c>
      <c r="M189">
        <f t="shared" si="16"/>
        <v>0.0005507841796410409</v>
      </c>
      <c r="N189">
        <f t="shared" si="17"/>
        <v>0.9030307608144706</v>
      </c>
      <c r="U189">
        <v>187</v>
      </c>
      <c r="V189">
        <f t="shared" si="18"/>
        <v>0.0007626809211414046</v>
      </c>
    </row>
    <row r="190" spans="10:22" ht="15">
      <c r="J190">
        <v>188</v>
      </c>
      <c r="K190">
        <f t="shared" si="14"/>
        <v>0.0003774247135881608</v>
      </c>
      <c r="L190">
        <f t="shared" si="15"/>
        <v>0.9405867011044587</v>
      </c>
      <c r="M190">
        <f t="shared" si="16"/>
        <v>0.0005455780856104192</v>
      </c>
      <c r="N190">
        <f t="shared" si="17"/>
        <v>0.9035789359812265</v>
      </c>
      <c r="U190">
        <v>188</v>
      </c>
      <c r="V190">
        <f t="shared" si="18"/>
        <v>0.0007548494271763216</v>
      </c>
    </row>
    <row r="191" spans="10:22" ht="15">
      <c r="J191">
        <v>189</v>
      </c>
      <c r="K191">
        <f t="shared" si="14"/>
        <v>0.00037356583138410313</v>
      </c>
      <c r="L191">
        <f t="shared" si="15"/>
        <v>0.9409621916835221</v>
      </c>
      <c r="M191">
        <f t="shared" si="16"/>
        <v>0.00054044293403494</v>
      </c>
      <c r="N191">
        <f t="shared" si="17"/>
        <v>0.9041219406328483</v>
      </c>
      <c r="U191">
        <v>189</v>
      </c>
      <c r="V191">
        <f t="shared" si="18"/>
        <v>0.0007471316627682063</v>
      </c>
    </row>
    <row r="192" spans="10:22" ht="15">
      <c r="J192">
        <v>190</v>
      </c>
      <c r="K192">
        <f t="shared" si="14"/>
        <v>0.0003697627359643133</v>
      </c>
      <c r="L192">
        <f t="shared" si="15"/>
        <v>0.9413338513625403</v>
      </c>
      <c r="M192">
        <f t="shared" si="16"/>
        <v>0.0005353774475073146</v>
      </c>
      <c r="N192">
        <f t="shared" si="17"/>
        <v>0.9046598450706598</v>
      </c>
      <c r="U192">
        <v>190</v>
      </c>
      <c r="V192">
        <f t="shared" si="18"/>
        <v>0.0007395254719286266</v>
      </c>
    </row>
    <row r="193" spans="10:22" ht="15">
      <c r="J193">
        <v>191</v>
      </c>
      <c r="K193">
        <f t="shared" si="14"/>
        <v>0.00036601437465625996</v>
      </c>
      <c r="L193">
        <f t="shared" si="15"/>
        <v>0.9417017353998812</v>
      </c>
      <c r="M193">
        <f t="shared" si="16"/>
        <v>0.0005303803773571462</v>
      </c>
      <c r="N193">
        <f t="shared" si="17"/>
        <v>0.9051927183330115</v>
      </c>
      <c r="U193">
        <v>191</v>
      </c>
      <c r="V193">
        <f t="shared" si="18"/>
        <v>0.0007320287493125199</v>
      </c>
    </row>
    <row r="194" spans="10:22" ht="15">
      <c r="J194">
        <v>192</v>
      </c>
      <c r="K194">
        <f t="shared" si="14"/>
        <v>0.0003623197193982489</v>
      </c>
      <c r="L194">
        <f t="shared" si="15"/>
        <v>0.9420658980136037</v>
      </c>
      <c r="M194">
        <f t="shared" si="16"/>
        <v>0.0005254505028737435</v>
      </c>
      <c r="N194">
        <f t="shared" si="17"/>
        <v>0.9057206282236273</v>
      </c>
      <c r="U194">
        <v>192</v>
      </c>
      <c r="V194">
        <f t="shared" si="18"/>
        <v>0.0007246394387964978</v>
      </c>
    </row>
    <row r="195" spans="10:22" ht="15">
      <c r="J195">
        <v>193</v>
      </c>
      <c r="K195">
        <f t="shared" si="14"/>
        <v>0.00035867776605180414</v>
      </c>
      <c r="L195">
        <f t="shared" si="15"/>
        <v>0.9424263924057231</v>
      </c>
      <c r="M195">
        <f t="shared" si="16"/>
        <v>0.0005205866305535117</v>
      </c>
      <c r="N195">
        <f t="shared" si="17"/>
        <v>0.9062436413391859</v>
      </c>
      <c r="U195">
        <v>193</v>
      </c>
      <c r="V195">
        <f t="shared" si="18"/>
        <v>0.0007173555321036083</v>
      </c>
    </row>
    <row r="196" spans="10:22" ht="15">
      <c r="J196">
        <v>194</v>
      </c>
      <c r="K196">
        <f aca="true" t="shared" si="20" ref="K196:K259">_xlfn.LOGNORM.DIST(J196,$F$2,$G$2,FALSE)</f>
        <v>0.00035508753373640894</v>
      </c>
      <c r="L196">
        <f aca="true" t="shared" si="21" ref="L196:L259">_xlfn.LOGNORM.DIST(J196,$F$2,$G$2,TRUE)</f>
        <v>0.9427832707857998</v>
      </c>
      <c r="M196">
        <f aca="true" t="shared" si="22" ref="M196:M259">_xlfn.LOGNORM.DIST(J196,$I$2,$G$2,FALSE)</f>
        <v>0.0005157875933710299</v>
      </c>
      <c r="N196">
        <f aca="true" t="shared" si="23" ref="N196:N259">_xlfn.LOGNORM.DIST(J196,$I$2,$G$2,TRUE)</f>
        <v>0.9067618230961606</v>
      </c>
      <c r="U196">
        <v>194</v>
      </c>
      <c r="V196">
        <f aca="true" t="shared" si="24" ref="V196:V259">2*K196</f>
        <v>0.0007101750674728179</v>
      </c>
    </row>
    <row r="197" spans="10:22" ht="15">
      <c r="J197">
        <v>195</v>
      </c>
      <c r="K197">
        <f t="shared" si="20"/>
        <v>0.0003515480641857859</v>
      </c>
      <c r="L197">
        <f t="shared" si="21"/>
        <v>0.9431365843938733</v>
      </c>
      <c r="M197">
        <f t="shared" si="22"/>
        <v>0.0005110522500729554</v>
      </c>
      <c r="N197">
        <f t="shared" si="23"/>
        <v>0.907275237756944</v>
      </c>
      <c r="U197">
        <v>195</v>
      </c>
      <c r="V197">
        <f t="shared" si="24"/>
        <v>0.0007030961283715718</v>
      </c>
    </row>
    <row r="198" spans="10:22" ht="15">
      <c r="J198">
        <v>196</v>
      </c>
      <c r="K198">
        <f t="shared" si="20"/>
        <v>0.0003480584211249107</v>
      </c>
      <c r="L198">
        <f t="shared" si="21"/>
        <v>0.9434863835227636</v>
      </c>
      <c r="M198">
        <f t="shared" si="22"/>
        <v>0.0005063794844939517</v>
      </c>
      <c r="N198">
        <f t="shared" si="23"/>
        <v>0.9077839484552749</v>
      </c>
      <c r="U198">
        <v>196</v>
      </c>
      <c r="V198">
        <f t="shared" si="24"/>
        <v>0.0006961168422498214</v>
      </c>
    </row>
    <row r="199" spans="10:22" ht="15">
      <c r="J199">
        <v>197</v>
      </c>
      <c r="K199">
        <f t="shared" si="20"/>
        <v>0.00034461768966700387</v>
      </c>
      <c r="L199">
        <f t="shared" si="21"/>
        <v>0.9438327175397596</v>
      </c>
      <c r="M199">
        <f t="shared" si="22"/>
        <v>0.0005017682048938312</v>
      </c>
      <c r="N199">
        <f t="shared" si="23"/>
        <v>0.908288017220994</v>
      </c>
      <c r="U199">
        <v>197</v>
      </c>
      <c r="V199">
        <f t="shared" si="24"/>
        <v>0.0006892353793340077</v>
      </c>
    </row>
    <row r="200" spans="10:22" ht="15">
      <c r="J200">
        <v>198</v>
      </c>
      <c r="K200">
        <f t="shared" si="20"/>
        <v>0.0003412249757297653</v>
      </c>
      <c r="L200">
        <f t="shared" si="21"/>
        <v>0.9441756349077131</v>
      </c>
      <c r="M200">
        <f t="shared" si="22"/>
        <v>0.0004972173433151863</v>
      </c>
      <c r="N200">
        <f t="shared" si="23"/>
        <v>0.9087875050041457</v>
      </c>
      <c r="U200">
        <v>198</v>
      </c>
      <c r="V200">
        <f t="shared" si="24"/>
        <v>0.0006824499514595306</v>
      </c>
    </row>
    <row r="201" spans="10:22" ht="15">
      <c r="J201">
        <v>199</v>
      </c>
      <c r="K201">
        <f t="shared" si="20"/>
        <v>0.0003378794054701559</v>
      </c>
      <c r="L201">
        <f t="shared" si="21"/>
        <v>0.9445151832055595</v>
      </c>
      <c r="M201">
        <f t="shared" si="22"/>
        <v>0.0004927258549607538</v>
      </c>
      <c r="N201">
        <f t="shared" si="23"/>
        <v>0.9092824716984484</v>
      </c>
      <c r="U201">
        <v>199</v>
      </c>
      <c r="V201">
        <f t="shared" si="24"/>
        <v>0.0006757588109403118</v>
      </c>
    </row>
    <row r="202" spans="10:22" ht="15">
      <c r="J202">
        <v>200</v>
      </c>
      <c r="K202">
        <f t="shared" si="20"/>
        <v>0.00033458012473704644</v>
      </c>
      <c r="L202">
        <f t="shared" si="21"/>
        <v>0.9448514091482826</v>
      </c>
      <c r="M202">
        <f t="shared" si="22"/>
        <v>0.0004882927175898485</v>
      </c>
      <c r="N202">
        <f t="shared" si="23"/>
        <v>0.909772976164151</v>
      </c>
      <c r="U202">
        <v>200</v>
      </c>
      <c r="V202">
        <f t="shared" si="24"/>
        <v>0.0006691602494740929</v>
      </c>
    </row>
    <row r="203" spans="10:22" ht="15">
      <c r="J203">
        <v>201</v>
      </c>
      <c r="K203">
        <f t="shared" si="20"/>
        <v>0.000331326298541102</v>
      </c>
      <c r="L203">
        <f t="shared" si="21"/>
        <v>0.9451843586063389</v>
      </c>
      <c r="M203">
        <f t="shared" si="22"/>
        <v>0.0004839169309331723</v>
      </c>
      <c r="N203">
        <f t="shared" si="23"/>
        <v>0.9102590762502951</v>
      </c>
      <c r="U203">
        <v>201</v>
      </c>
      <c r="V203">
        <f t="shared" si="24"/>
        <v>0.000662652597082204</v>
      </c>
    </row>
    <row r="204" spans="10:22" ht="15">
      <c r="J204">
        <v>202</v>
      </c>
      <c r="K204">
        <f t="shared" si="20"/>
        <v>0.0003281171105412641</v>
      </c>
      <c r="L204">
        <f t="shared" si="21"/>
        <v>0.9455140766245619</v>
      </c>
      <c r="M204">
        <f t="shared" si="22"/>
        <v>0.00047959751612537454</v>
      </c>
      <c r="N204">
        <f t="shared" si="23"/>
        <v>0.910740828816402</v>
      </c>
      <c r="U204">
        <v>202</v>
      </c>
      <c r="V204">
        <f t="shared" si="24"/>
        <v>0.0006562342210825282</v>
      </c>
    </row>
    <row r="205" spans="10:22" ht="15">
      <c r="J205">
        <v>203</v>
      </c>
      <c r="K205">
        <f t="shared" si="20"/>
        <v>0.0003249517625472551</v>
      </c>
      <c r="L205">
        <f t="shared" si="21"/>
        <v>0.9458406074405603</v>
      </c>
      <c r="M205">
        <f t="shared" si="22"/>
        <v>0.00047533351515474594</v>
      </c>
      <c r="N205">
        <f t="shared" si="23"/>
        <v>0.9112182897535991</v>
      </c>
      <c r="U205">
        <v>203</v>
      </c>
      <c r="V205">
        <f t="shared" si="24"/>
        <v>0.0006499035250945102</v>
      </c>
    </row>
    <row r="206" spans="10:22" ht="15">
      <c r="J206">
        <v>204</v>
      </c>
      <c r="K206">
        <f t="shared" si="20"/>
        <v>0.00032182947403752715</v>
      </c>
      <c r="L206">
        <f t="shared" si="21"/>
        <v>0.9461639945026267</v>
      </c>
      <c r="M206">
        <f t="shared" si="22"/>
        <v>0.0004711239903294353</v>
      </c>
      <c r="N206">
        <f t="shared" si="23"/>
        <v>0.9116915140052065</v>
      </c>
      <c r="U206">
        <v>204</v>
      </c>
      <c r="V206">
        <f t="shared" si="24"/>
        <v>0.0006436589480750543</v>
      </c>
    </row>
    <row r="207" spans="10:22" ht="15">
      <c r="J207">
        <v>205</v>
      </c>
      <c r="K207">
        <f t="shared" si="20"/>
        <v>0.00031874948169210597</v>
      </c>
      <c r="L207">
        <f t="shared" si="21"/>
        <v>0.9464842804871708</v>
      </c>
      <c r="M207">
        <f t="shared" si="22"/>
        <v>0.00046696802375965365</v>
      </c>
      <c r="N207">
        <f t="shared" si="23"/>
        <v>0.9121605555867954</v>
      </c>
      <c r="U207">
        <v>205</v>
      </c>
      <c r="V207">
        <f t="shared" si="24"/>
        <v>0.0006374989633842119</v>
      </c>
    </row>
    <row r="208" spans="10:22" ht="15">
      <c r="J208">
        <v>206</v>
      </c>
      <c r="K208">
        <f t="shared" si="20"/>
        <v>0.00031571103893981203</v>
      </c>
      <c r="L208">
        <f t="shared" si="21"/>
        <v>0.9468015073156941</v>
      </c>
      <c r="M208">
        <f t="shared" si="22"/>
        <v>0.00046286471685528466</v>
      </c>
      <c r="N208">
        <f t="shared" si="23"/>
        <v>0.9126254676057386</v>
      </c>
      <c r="U208">
        <v>206</v>
      </c>
      <c r="V208">
        <f t="shared" si="24"/>
        <v>0.0006314220778796241</v>
      </c>
    </row>
    <row r="209" spans="10:22" ht="15">
      <c r="J209">
        <v>207</v>
      </c>
      <c r="K209">
        <f t="shared" si="20"/>
        <v>0.00031271341551934</v>
      </c>
      <c r="L209">
        <f t="shared" si="21"/>
        <v>0.9471157161713178</v>
      </c>
      <c r="M209">
        <f t="shared" si="22"/>
        <v>0.0004588131898383992</v>
      </c>
      <c r="N209">
        <f t="shared" si="23"/>
        <v>0.9130863022802648</v>
      </c>
      <c r="U209">
        <v>207</v>
      </c>
      <c r="V209">
        <f t="shared" si="24"/>
        <v>0.00062542683103868</v>
      </c>
    </row>
    <row r="210" spans="10:22" ht="15">
      <c r="J210">
        <v>208</v>
      </c>
      <c r="K210">
        <f t="shared" si="20"/>
        <v>0.0003097558970537385</v>
      </c>
      <c r="L210">
        <f t="shared" si="21"/>
        <v>0.9474269475148792</v>
      </c>
      <c r="M210">
        <f t="shared" si="22"/>
        <v>0.0004548125812701608</v>
      </c>
      <c r="N210">
        <f t="shared" si="23"/>
        <v>0.913543110958033</v>
      </c>
      <c r="U210">
        <v>208</v>
      </c>
      <c r="V210">
        <f t="shared" si="24"/>
        <v>0.000619511794107477</v>
      </c>
    </row>
    <row r="211" spans="10:22" ht="15">
      <c r="J211">
        <v>209</v>
      </c>
      <c r="K211">
        <f t="shared" si="20"/>
        <v>0.0003068377846377893</v>
      </c>
      <c r="L211">
        <f t="shared" si="21"/>
        <v>0.9477352411006078</v>
      </c>
      <c r="M211">
        <f t="shared" si="22"/>
        <v>0.0004508620475916269</v>
      </c>
      <c r="N211">
        <f t="shared" si="23"/>
        <v>0.9139959441342413</v>
      </c>
      <c r="U211">
        <v>209</v>
      </c>
      <c r="V211">
        <f t="shared" si="24"/>
        <v>0.0006136755692755785</v>
      </c>
    </row>
    <row r="212" spans="10:22" ht="15">
      <c r="J212">
        <v>210</v>
      </c>
      <c r="K212">
        <f t="shared" si="20"/>
        <v>0.00030395839443787327</v>
      </c>
      <c r="L212">
        <f t="shared" si="21"/>
        <v>0.948040635991397</v>
      </c>
      <c r="M212">
        <f t="shared" si="22"/>
        <v>0.00044696076267800185</v>
      </c>
      <c r="N212">
        <f t="shared" si="23"/>
        <v>0.9144448514692823</v>
      </c>
      <c r="U212">
        <v>210</v>
      </c>
      <c r="V212">
        <f t="shared" si="24"/>
        <v>0.0006079167888757465</v>
      </c>
    </row>
    <row r="213" spans="10:22" ht="15">
      <c r="J213">
        <v>211</v>
      </c>
      <c r="K213">
        <f t="shared" si="20"/>
        <v>0.0003011170573038642</v>
      </c>
      <c r="L213">
        <f t="shared" si="21"/>
        <v>0.9483431705736799</v>
      </c>
      <c r="M213">
        <f t="shared" si="22"/>
        <v>0.00044310791740585385</v>
      </c>
      <c r="N213">
        <f t="shared" si="23"/>
        <v>0.9148898818059602</v>
      </c>
      <c r="U213">
        <v>211</v>
      </c>
      <c r="V213">
        <f t="shared" si="24"/>
        <v>0.0006022341146077284</v>
      </c>
    </row>
    <row r="214" spans="10:22" ht="15">
      <c r="J214">
        <v>212</v>
      </c>
      <c r="K214">
        <f t="shared" si="20"/>
        <v>0.0002983131183926602</v>
      </c>
      <c r="L214">
        <f t="shared" si="21"/>
        <v>0.948642882571924</v>
      </c>
      <c r="M214">
        <f t="shared" si="22"/>
        <v>0.0004393027192329104</v>
      </c>
      <c r="N214">
        <f t="shared" si="23"/>
        <v>0.9153310831862808</v>
      </c>
      <c r="U214">
        <v>212</v>
      </c>
      <c r="V214">
        <f t="shared" si="24"/>
        <v>0.0005966262367853204</v>
      </c>
    </row>
    <row r="215" spans="10:22" ht="15">
      <c r="J215">
        <v>213</v>
      </c>
      <c r="K215">
        <f t="shared" si="20"/>
        <v>0.0002955459368029357</v>
      </c>
      <c r="L215">
        <f t="shared" si="21"/>
        <v>0.9489398090627548</v>
      </c>
      <c r="M215">
        <f t="shared" si="22"/>
        <v>0.0004355443917899691</v>
      </c>
      <c r="N215">
        <f t="shared" si="23"/>
        <v>0.9157685028678275</v>
      </c>
      <c r="U215">
        <v>213</v>
      </c>
      <c r="V215">
        <f t="shared" si="24"/>
        <v>0.0005910918736058714</v>
      </c>
    </row>
    <row r="216" spans="10:22" ht="15">
      <c r="J216">
        <v>214</v>
      </c>
      <c r="K216">
        <f t="shared" si="20"/>
        <v>0.0002928148852207531</v>
      </c>
      <c r="L216">
        <f t="shared" si="21"/>
        <v>0.9492339864887186</v>
      </c>
      <c r="M216">
        <f t="shared" si="22"/>
        <v>0.000431832174484559</v>
      </c>
      <c r="N216">
        <f t="shared" si="23"/>
        <v>0.9162021873397355</v>
      </c>
      <c r="U216">
        <v>214</v>
      </c>
      <c r="V216">
        <f t="shared" si="24"/>
        <v>0.0005856297704415062</v>
      </c>
    </row>
    <row r="217" spans="10:22" ht="15">
      <c r="J217">
        <v>215</v>
      </c>
      <c r="K217">
        <f t="shared" si="20"/>
        <v>0.0002901193495756392</v>
      </c>
      <c r="L217">
        <f t="shared" si="21"/>
        <v>0.9495254506716985</v>
      </c>
      <c r="M217">
        <f t="shared" si="22"/>
        <v>0.0004281653221159382</v>
      </c>
      <c r="N217">
        <f t="shared" si="23"/>
        <v>0.9166321823382753</v>
      </c>
      <c r="U217">
        <v>215</v>
      </c>
      <c r="V217">
        <f t="shared" si="24"/>
        <v>0.0005802386991512784</v>
      </c>
    </row>
    <row r="218" spans="10:22" ht="15">
      <c r="J218">
        <v>216</v>
      </c>
      <c r="K218">
        <f t="shared" si="20"/>
        <v>0.0002874587287068036</v>
      </c>
      <c r="L218">
        <f t="shared" si="21"/>
        <v>0.9498142368259889</v>
      </c>
      <c r="M218">
        <f t="shared" si="22"/>
        <v>0.00042454310450107987</v>
      </c>
      <c r="N218">
        <f t="shared" si="23"/>
        <v>0.9170585328620559</v>
      </c>
      <c r="U218">
        <v>216</v>
      </c>
      <c r="V218">
        <f t="shared" si="24"/>
        <v>0.0005749174574136072</v>
      </c>
    </row>
    <row r="219" spans="10:22" ht="15">
      <c r="J219">
        <v>217</v>
      </c>
      <c r="K219">
        <f t="shared" si="20"/>
        <v>0.0002848324340391372</v>
      </c>
      <c r="L219">
        <f t="shared" si="21"/>
        <v>0.9501003795710429</v>
      </c>
      <c r="M219">
        <f t="shared" si="22"/>
        <v>0.000420964806111273</v>
      </c>
      <c r="N219">
        <f t="shared" si="23"/>
        <v>0.9174812831868603</v>
      </c>
      <c r="U219">
        <v>217</v>
      </c>
      <c r="V219">
        <f t="shared" si="24"/>
        <v>0.0005696648680782744</v>
      </c>
    </row>
    <row r="220" spans="10:22" ht="15">
      <c r="J220">
        <v>218</v>
      </c>
      <c r="K220">
        <f t="shared" si="20"/>
        <v>0.0002822398892686647</v>
      </c>
      <c r="L220">
        <f t="shared" si="21"/>
        <v>0.9503839129438999</v>
      </c>
      <c r="M220">
        <f t="shared" si="22"/>
        <v>0.0004174297257189908</v>
      </c>
      <c r="N220">
        <f t="shared" si="23"/>
        <v>0.9179004768801224</v>
      </c>
      <c r="U220">
        <v>218</v>
      </c>
      <c r="V220">
        <f t="shared" si="24"/>
        <v>0.0005644797785373294</v>
      </c>
    </row>
    <row r="221" spans="10:22" ht="15">
      <c r="J221">
        <v>219</v>
      </c>
      <c r="K221">
        <f t="shared" si="20"/>
        <v>0.0002796805300571508</v>
      </c>
      <c r="L221">
        <f t="shared" si="21"/>
        <v>0.9506648704113035</v>
      </c>
      <c r="M221">
        <f t="shared" si="22"/>
        <v>0.0004139371760547086</v>
      </c>
      <c r="N221">
        <f t="shared" si="23"/>
        <v>0.9183161568150562</v>
      </c>
      <c r="U221">
        <v>219</v>
      </c>
      <c r="V221">
        <f t="shared" si="24"/>
        <v>0.0005593610601143016</v>
      </c>
    </row>
    <row r="222" spans="10:22" ht="15">
      <c r="J222">
        <v>220</v>
      </c>
      <c r="K222">
        <f t="shared" si="20"/>
        <v>0.0002771538037355448</v>
      </c>
      <c r="L222">
        <f t="shared" si="21"/>
        <v>0.9509432848815178</v>
      </c>
      <c r="M222">
        <f t="shared" si="22"/>
        <v>0.00041048648347334296</v>
      </c>
      <c r="N222">
        <f t="shared" si="23"/>
        <v>0.9187283651844452</v>
      </c>
      <c r="U222">
        <v>220</v>
      </c>
      <c r="V222">
        <f t="shared" si="24"/>
        <v>0.0005543076074710896</v>
      </c>
    </row>
    <row r="223" spans="10:22" ht="15">
      <c r="J223">
        <v>221</v>
      </c>
      <c r="K223">
        <f t="shared" si="20"/>
        <v>0.00027465916901597126</v>
      </c>
      <c r="L223">
        <f t="shared" si="21"/>
        <v>0.9512191887158519</v>
      </c>
      <c r="M223">
        <f t="shared" si="22"/>
        <v>0.00040707698762999816</v>
      </c>
      <c r="N223">
        <f t="shared" si="23"/>
        <v>0.9191371435141046</v>
      </c>
      <c r="U223">
        <v>221</v>
      </c>
      <c r="V223">
        <f t="shared" si="24"/>
        <v>0.0005493183380319425</v>
      </c>
    </row>
    <row r="224" spans="10:22" ht="15">
      <c r="J224">
        <v>222</v>
      </c>
      <c r="K224">
        <f t="shared" si="20"/>
        <v>0.00027219609571198716</v>
      </c>
      <c r="L224">
        <f t="shared" si="21"/>
        <v>0.9514926137399011</v>
      </c>
      <c r="M224">
        <f t="shared" si="22"/>
        <v>0.0004037080411647265</v>
      </c>
      <c r="N224">
        <f t="shared" si="23"/>
        <v>0.9195425326760236</v>
      </c>
      <c r="U224">
        <v>222</v>
      </c>
      <c r="V224">
        <f t="shared" si="24"/>
        <v>0.0005443921914239743</v>
      </c>
    </row>
    <row r="225" spans="10:22" ht="15">
      <c r="J225">
        <v>223</v>
      </c>
      <c r="K225">
        <f t="shared" si="20"/>
        <v>0.0002697640644668481</v>
      </c>
      <c r="L225">
        <f t="shared" si="21"/>
        <v>0.9517635912545115</v>
      </c>
      <c r="M225">
        <f t="shared" si="22"/>
        <v>0.0004003790093960265</v>
      </c>
      <c r="N225">
        <f t="shared" si="23"/>
        <v>0.9199445729011955</v>
      </c>
      <c r="U225">
        <v>223</v>
      </c>
      <c r="V225">
        <f t="shared" si="24"/>
        <v>0.0005395281289336962</v>
      </c>
    </row>
    <row r="226" spans="10:22" ht="15">
      <c r="J226">
        <v>224</v>
      </c>
      <c r="K226">
        <f t="shared" si="20"/>
        <v>0.00026736256648949577</v>
      </c>
      <c r="L226">
        <f t="shared" si="21"/>
        <v>0.9520321520464763</v>
      </c>
      <c r="M226">
        <f t="shared" si="22"/>
        <v>0.0003970892700227844</v>
      </c>
      <c r="N226">
        <f t="shared" si="23"/>
        <v>0.9203433037921465</v>
      </c>
      <c r="U226">
        <v>224</v>
      </c>
      <c r="V226">
        <f t="shared" si="24"/>
        <v>0.0005347251329789915</v>
      </c>
    </row>
    <row r="227" spans="10:22" ht="15">
      <c r="J227">
        <v>225</v>
      </c>
      <c r="K227">
        <f t="shared" si="20"/>
        <v>0.0002649911032980399</v>
      </c>
      <c r="L227">
        <f t="shared" si="21"/>
        <v>0.9522983263989739</v>
      </c>
      <c r="M227">
        <f t="shared" si="22"/>
        <v>0.00039383821283439717</v>
      </c>
      <c r="N227">
        <f t="shared" si="23"/>
        <v>0.9207387643351714</v>
      </c>
      <c r="U227">
        <v>225</v>
      </c>
      <c r="V227">
        <f t="shared" si="24"/>
        <v>0.0005299822065960798</v>
      </c>
    </row>
    <row r="228" spans="10:22" ht="15">
      <c r="J228">
        <v>226</v>
      </c>
      <c r="K228">
        <f t="shared" si="20"/>
        <v>0.0002626491864704854</v>
      </c>
      <c r="L228">
        <f t="shared" si="21"/>
        <v>0.9525621441017513</v>
      </c>
      <c r="M228">
        <f t="shared" si="22"/>
        <v>0.0003906252394288355</v>
      </c>
      <c r="N228">
        <f t="shared" si="23"/>
        <v>0.9211309929122814</v>
      </c>
      <c r="U228">
        <v>226</v>
      </c>
      <c r="V228">
        <f t="shared" si="24"/>
        <v>0.0005252983729409707</v>
      </c>
    </row>
    <row r="229" spans="10:22" ht="15">
      <c r="J229">
        <v>227</v>
      </c>
      <c r="K229">
        <f t="shared" si="20"/>
        <v>0.0002603363374024594</v>
      </c>
      <c r="L229">
        <f t="shared" si="21"/>
        <v>0.9528236344610617</v>
      </c>
      <c r="M229">
        <f t="shared" si="22"/>
        <v>0.00038744976293837485</v>
      </c>
      <c r="N229">
        <f t="shared" si="23"/>
        <v>0.9215200273128756</v>
      </c>
      <c r="U229">
        <v>227</v>
      </c>
      <c r="V229">
        <f t="shared" si="24"/>
        <v>0.0005206726748049188</v>
      </c>
    </row>
    <row r="230" spans="10:22" ht="15">
      <c r="J230">
        <v>228</v>
      </c>
      <c r="K230">
        <f t="shared" si="20"/>
        <v>0.0002580520870717328</v>
      </c>
      <c r="L230">
        <f t="shared" si="21"/>
        <v>0.9530828263093647</v>
      </c>
      <c r="M230">
        <f t="shared" si="22"/>
        <v>0.00038431120776277197</v>
      </c>
      <c r="N230">
        <f t="shared" si="23"/>
        <v>0.9219059047451409</v>
      </c>
      <c r="U230">
        <v>228</v>
      </c>
      <c r="V230">
        <f t="shared" si="24"/>
        <v>0.0005161041741434656</v>
      </c>
    </row>
    <row r="231" spans="10:22" ht="15">
      <c r="J231">
        <v>229</v>
      </c>
      <c r="K231">
        <f t="shared" si="20"/>
        <v>0.0002557959758093086</v>
      </c>
      <c r="L231">
        <f t="shared" si="21"/>
        <v>0.9533397480147932</v>
      </c>
      <c r="M231">
        <f t="shared" si="22"/>
        <v>0.00038120900930964987</v>
      </c>
      <c r="N231">
        <f t="shared" si="23"/>
        <v>0.9222886618471892</v>
      </c>
      <c r="U231">
        <v>229</v>
      </c>
      <c r="V231">
        <f t="shared" si="24"/>
        <v>0.0005115919516186172</v>
      </c>
    </row>
    <row r="232" spans="10:22" ht="15">
      <c r="J232">
        <v>230</v>
      </c>
      <c r="K232">
        <f t="shared" si="20"/>
        <v>0.00025356755307686784</v>
      </c>
      <c r="L232">
        <f t="shared" si="21"/>
        <v>0.9535944274903942</v>
      </c>
      <c r="M232">
        <f t="shared" si="22"/>
        <v>0.00037814261374186927</v>
      </c>
      <c r="N232">
        <f t="shared" si="23"/>
        <v>0.9226683346979385</v>
      </c>
      <c r="U232">
        <v>230</v>
      </c>
      <c r="V232">
        <f t="shared" si="24"/>
        <v>0.0005071351061537357</v>
      </c>
    </row>
    <row r="233" spans="10:22" ht="15">
      <c r="J233">
        <v>231</v>
      </c>
      <c r="K233">
        <f t="shared" si="20"/>
        <v>0.0002513663772503717</v>
      </c>
      <c r="L233">
        <f t="shared" si="21"/>
        <v>0.9538468922031521</v>
      </c>
      <c r="M233">
        <f t="shared" si="22"/>
        <v>0.00037511147773167173</v>
      </c>
      <c r="N233">
        <f t="shared" si="23"/>
        <v>0.9230449588277446</v>
      </c>
      <c r="U233">
        <v>231</v>
      </c>
      <c r="V233">
        <f t="shared" si="24"/>
        <v>0.0005027327545007434</v>
      </c>
    </row>
    <row r="234" spans="10:22" ht="15">
      <c r="J234">
        <v>232</v>
      </c>
      <c r="K234">
        <f t="shared" si="20"/>
        <v>0.00024919201540963323</v>
      </c>
      <c r="L234">
        <f t="shared" si="21"/>
        <v>0.9540971691827959</v>
      </c>
      <c r="M234">
        <f t="shared" si="22"/>
        <v>0.0003721150682213828</v>
      </c>
      <c r="N234">
        <f t="shared" si="23"/>
        <v>0.9234185692287903</v>
      </c>
      <c r="U234">
        <v>232</v>
      </c>
      <c r="V234">
        <f t="shared" si="24"/>
        <v>0.0004983840308192665</v>
      </c>
    </row>
    <row r="235" spans="10:22" ht="15">
      <c r="J235">
        <v>233</v>
      </c>
      <c r="K235">
        <f t="shared" si="20"/>
        <v>0.0002470440431336612</v>
      </c>
      <c r="L235">
        <f t="shared" si="21"/>
        <v>0.9543452850304007</v>
      </c>
      <c r="M235">
        <f t="shared" si="22"/>
        <v>0.00036915286219048397</v>
      </c>
      <c r="N235">
        <f t="shared" si="23"/>
        <v>0.9237892003652382</v>
      </c>
      <c r="U235">
        <v>233</v>
      </c>
      <c r="V235">
        <f t="shared" si="24"/>
        <v>0.0004940880862673224</v>
      </c>
    </row>
    <row r="236" spans="10:22" ht="15">
      <c r="J236">
        <v>234</v>
      </c>
      <c r="K236">
        <f t="shared" si="20"/>
        <v>0.0002449220443015995</v>
      </c>
      <c r="L236">
        <f t="shared" si="21"/>
        <v>0.9545912659267878</v>
      </c>
      <c r="M236">
        <f t="shared" si="22"/>
        <v>0.00036622434642885095</v>
      </c>
      <c r="N236">
        <f t="shared" si="23"/>
        <v>0.9241568861831545</v>
      </c>
      <c r="U236">
        <v>234</v>
      </c>
      <c r="V236">
        <f t="shared" si="24"/>
        <v>0.000489844088603199</v>
      </c>
    </row>
    <row r="237" spans="10:22" ht="15">
      <c r="J237">
        <v>235</v>
      </c>
      <c r="K237">
        <f t="shared" si="20"/>
        <v>0.00024282561089908924</v>
      </c>
      <c r="L237">
        <f t="shared" si="21"/>
        <v>0.9548351376407258</v>
      </c>
      <c r="M237">
        <f t="shared" si="22"/>
        <v>0.00036332901731597273</v>
      </c>
      <c r="N237">
        <f t="shared" si="23"/>
        <v>0.924521660120208</v>
      </c>
      <c r="U237">
        <v>235</v>
      </c>
      <c r="V237">
        <f t="shared" si="24"/>
        <v>0.0004856512217981785</v>
      </c>
    </row>
    <row r="238" spans="10:22" ht="15">
      <c r="J238">
        <v>236</v>
      </c>
      <c r="K238">
        <f t="shared" si="20"/>
        <v>0.0002407543428298822</v>
      </c>
      <c r="L238">
        <f t="shared" si="21"/>
        <v>0.9550769255369445</v>
      </c>
      <c r="M238">
        <f t="shared" si="22"/>
        <v>0.0003604663806059763</v>
      </c>
      <c r="N238">
        <f t="shared" si="23"/>
        <v>0.9248835551151522</v>
      </c>
      <c r="U238">
        <v>236</v>
      </c>
      <c r="V238">
        <f t="shared" si="24"/>
        <v>0.0004815086856597644</v>
      </c>
    </row>
    <row r="239" spans="10:22" ht="15">
      <c r="J239">
        <v>237</v>
      </c>
      <c r="K239">
        <f t="shared" si="20"/>
        <v>0.00023870784773254462</v>
      </c>
      <c r="L239">
        <f t="shared" si="21"/>
        <v>0.955316654583959</v>
      </c>
      <c r="M239">
        <f t="shared" si="22"/>
        <v>0.00035763595121827746</v>
      </c>
      <c r="N239">
        <f t="shared" si="23"/>
        <v>0.9252426036170944</v>
      </c>
      <c r="U239">
        <v>237</v>
      </c>
      <c r="V239">
        <f t="shared" si="24"/>
        <v>0.00047741569546508924</v>
      </c>
    </row>
    <row r="240" spans="10:22" ht="15">
      <c r="J240">
        <v>238</v>
      </c>
      <c r="K240">
        <f t="shared" si="20"/>
        <v>0.00023668574080209614</v>
      </c>
      <c r="L240">
        <f t="shared" si="21"/>
        <v>0.9555543493617165</v>
      </c>
      <c r="M240">
        <f t="shared" si="22"/>
        <v>0.0003548372530336889</v>
      </c>
      <c r="N240">
        <f t="shared" si="23"/>
        <v>0.9255988375945591</v>
      </c>
      <c r="U240">
        <v>238</v>
      </c>
      <c r="V240">
        <f t="shared" si="24"/>
        <v>0.0004733714816041923</v>
      </c>
    </row>
    <row r="241" spans="10:22" ht="15">
      <c r="J241">
        <v>239</v>
      </c>
      <c r="K241">
        <f t="shared" si="20"/>
        <v>0.00023468764461642827</v>
      </c>
      <c r="L241">
        <f t="shared" si="21"/>
        <v>0.9557900340690646</v>
      </c>
      <c r="M241">
        <f t="shared" si="22"/>
        <v>0.00035206981869582695</v>
      </c>
      <c r="N241">
        <f t="shared" si="23"/>
        <v>0.925952288544349</v>
      </c>
      <c r="U241">
        <v>239</v>
      </c>
      <c r="V241">
        <f t="shared" si="24"/>
        <v>0.00046937528923285654</v>
      </c>
    </row>
    <row r="242" spans="10:22" ht="15">
      <c r="J242">
        <v>240</v>
      </c>
      <c r="K242">
        <f t="shared" si="20"/>
        <v>0.00023271318896736108</v>
      </c>
      <c r="L242">
        <f t="shared" si="21"/>
        <v>0.9560237325310499</v>
      </c>
      <c r="M242">
        <f t="shared" si="22"/>
        <v>0.0003493331894176554</v>
      </c>
      <c r="N242">
        <f t="shared" si="23"/>
        <v>0.9263029875002108</v>
      </c>
      <c r="U242">
        <v>240</v>
      </c>
      <c r="V242">
        <f t="shared" si="24"/>
        <v>0.00046542637793472216</v>
      </c>
    </row>
    <row r="243" spans="10:22" ht="15">
      <c r="J243">
        <v>241</v>
      </c>
      <c r="K243">
        <f t="shared" si="20"/>
        <v>0.00023076201069618807</v>
      </c>
      <c r="L243">
        <f t="shared" si="21"/>
        <v>0.9562554682060487</v>
      </c>
      <c r="M243">
        <f t="shared" si="22"/>
        <v>0.00034662691479301597</v>
      </c>
      <c r="N243">
        <f t="shared" si="23"/>
        <v>0.926650965041311</v>
      </c>
      <c r="U243">
        <v>241</v>
      </c>
      <c r="V243">
        <f t="shared" si="24"/>
        <v>0.00046152402139237615</v>
      </c>
    </row>
    <row r="244" spans="10:22" ht="15">
      <c r="J244">
        <v>242</v>
      </c>
      <c r="K244">
        <f t="shared" si="20"/>
        <v>0.00022883375353359374</v>
      </c>
      <c r="L244">
        <f t="shared" si="21"/>
        <v>0.9564852641927369</v>
      </c>
      <c r="M244">
        <f t="shared" si="22"/>
        <v>0.00034395055261299804</v>
      </c>
      <c r="N244">
        <f t="shared" si="23"/>
        <v>0.9269962513005228</v>
      </c>
      <c r="U244">
        <v>242</v>
      </c>
      <c r="V244">
        <f t="shared" si="24"/>
        <v>0.0004576675070671875</v>
      </c>
    </row>
    <row r="245" spans="10:22" ht="15">
      <c r="J245">
        <v>243</v>
      </c>
      <c r="K245">
        <f t="shared" si="20"/>
        <v>0.00022692806794377828</v>
      </c>
      <c r="L245">
        <f t="shared" si="21"/>
        <v>0.9567131432369004</v>
      </c>
      <c r="M245">
        <f t="shared" si="22"/>
        <v>0.0003413036686870127</v>
      </c>
      <c r="N245">
        <f t="shared" si="23"/>
        <v>0.9273388759725345</v>
      </c>
      <c r="U245">
        <v>243</v>
      </c>
      <c r="V245">
        <f t="shared" si="24"/>
        <v>0.00045385613588755656</v>
      </c>
    </row>
    <row r="246" spans="10:22" ht="15">
      <c r="J246">
        <v>244</v>
      </c>
      <c r="K246">
        <f t="shared" si="20"/>
        <v>0.00022504461097269904</v>
      </c>
      <c r="L246">
        <f t="shared" si="21"/>
        <v>0.9569391277380926</v>
      </c>
      <c r="M246">
        <f t="shared" si="22"/>
        <v>0.0003386858366684095</v>
      </c>
      <c r="N246">
        <f t="shared" si="23"/>
        <v>0.9276788683217806</v>
      </c>
      <c r="U246">
        <v>244</v>
      </c>
      <c r="V246">
        <f t="shared" si="24"/>
        <v>0.0004500892219453981</v>
      </c>
    </row>
    <row r="247" spans="10:22" ht="15">
      <c r="J247">
        <v>245</v>
      </c>
      <c r="K247">
        <f t="shared" si="20"/>
        <v>0.00022318304610027638</v>
      </c>
      <c r="L247">
        <f t="shared" si="21"/>
        <v>0.9571632397561421</v>
      </c>
      <c r="M247">
        <f t="shared" si="22"/>
        <v>0.00033609663788454063</v>
      </c>
      <c r="N247">
        <f t="shared" si="23"/>
        <v>0.9280162571901994</v>
      </c>
      <c r="U247">
        <v>245</v>
      </c>
      <c r="V247">
        <f t="shared" si="24"/>
        <v>0.00044636609220055276</v>
      </c>
    </row>
    <row r="248" spans="10:22" ht="15">
      <c r="J248">
        <v>246</v>
      </c>
      <c r="K248">
        <f t="shared" si="20"/>
        <v>0.00022134304309646505</v>
      </c>
      <c r="L248">
        <f t="shared" si="21"/>
        <v>0.9573855010175143</v>
      </c>
      <c r="M248">
        <f t="shared" si="22"/>
        <v>0.0003335356611711125</v>
      </c>
      <c r="N248">
        <f t="shared" si="23"/>
        <v>0.9283510710048248</v>
      </c>
      <c r="U248">
        <v>246</v>
      </c>
      <c r="V248">
        <f t="shared" si="24"/>
        <v>0.0004426860861929301</v>
      </c>
    </row>
    <row r="249" spans="10:22" ht="15">
      <c r="J249">
        <v>247</v>
      </c>
      <c r="K249">
        <f t="shared" si="20"/>
        <v>0.00021952427788106277</v>
      </c>
      <c r="L249">
        <f t="shared" si="21"/>
        <v>0.9576059329215311</v>
      </c>
      <c r="M249">
        <f t="shared" si="22"/>
        <v>0.0003310025027107048</v>
      </c>
      <c r="N249">
        <f t="shared" si="23"/>
        <v>0.9286833377852128</v>
      </c>
      <c r="U249">
        <v>247</v>
      </c>
      <c r="V249">
        <f t="shared" si="24"/>
        <v>0.00043904855576212554</v>
      </c>
    </row>
    <row r="250" spans="10:22" ht="15">
      <c r="J250">
        <v>248</v>
      </c>
      <c r="K250">
        <f t="shared" si="20"/>
        <v>0.000217726432387154</v>
      </c>
      <c r="L250">
        <f t="shared" si="21"/>
        <v>0.9578245565464516</v>
      </c>
      <c r="M250">
        <f t="shared" si="22"/>
        <v>0.00032849676587536666</v>
      </c>
      <c r="N250">
        <f t="shared" si="23"/>
        <v>0.9290130851507098</v>
      </c>
      <c r="U250">
        <v>248</v>
      </c>
      <c r="V250">
        <f t="shared" si="24"/>
        <v>0.000435452864774308</v>
      </c>
    </row>
    <row r="251" spans="10:22" ht="15">
      <c r="J251">
        <v>249</v>
      </c>
      <c r="K251">
        <f t="shared" si="20"/>
        <v>0.00021594919442807767</v>
      </c>
      <c r="L251">
        <f t="shared" si="21"/>
        <v>0.9580413926554198</v>
      </c>
      <c r="M251">
        <f t="shared" si="22"/>
        <v>0.0003260180610731185</v>
      </c>
      <c r="N251">
        <f t="shared" si="23"/>
        <v>0.9293403403275647</v>
      </c>
      <c r="U251">
        <v>249</v>
      </c>
      <c r="V251">
        <f t="shared" si="24"/>
        <v>0.00043189838885615534</v>
      </c>
    </row>
    <row r="252" spans="10:22" ht="15">
      <c r="J252">
        <v>250</v>
      </c>
      <c r="K252">
        <f t="shared" si="20"/>
        <v>0.00021419225756781483</v>
      </c>
      <c r="L252">
        <f t="shared" si="21"/>
        <v>0.9582564617022783</v>
      </c>
      <c r="M252">
        <f t="shared" si="22"/>
        <v>0.00032356600559831024</v>
      </c>
      <c r="N252">
        <f t="shared" si="23"/>
        <v>0.9296651301558903</v>
      </c>
      <c r="U252">
        <v>250</v>
      </c>
      <c r="V252">
        <f t="shared" si="24"/>
        <v>0.00042838451513562965</v>
      </c>
    </row>
    <row r="253" spans="10:22" ht="15">
      <c r="J253">
        <v>251</v>
      </c>
      <c r="K253">
        <f t="shared" si="20"/>
        <v>0.00021245532099469815</v>
      </c>
      <c r="L253">
        <f t="shared" si="21"/>
        <v>0.9584697838372566</v>
      </c>
      <c r="M253">
        <f t="shared" si="22"/>
        <v>0.00032114022348566436</v>
      </c>
      <c r="N253">
        <f t="shared" si="23"/>
        <v>0.9299874810964754</v>
      </c>
      <c r="U253">
        <v>251</v>
      </c>
      <c r="V253">
        <f t="shared" si="24"/>
        <v>0.0004249106419893963</v>
      </c>
    </row>
    <row r="254" spans="10:22" ht="15">
      <c r="J254">
        <v>252</v>
      </c>
      <c r="K254">
        <f t="shared" si="20"/>
        <v>0.00021073808939834357</v>
      </c>
      <c r="L254">
        <f t="shared" si="21"/>
        <v>0.9586813789125335</v>
      </c>
      <c r="M254">
        <f t="shared" si="22"/>
        <v>0.0003187403453679617</v>
      </c>
      <c r="N254">
        <f t="shared" si="23"/>
        <v>0.9303074192374547</v>
      </c>
      <c r="U254">
        <v>252</v>
      </c>
      <c r="V254">
        <f t="shared" si="24"/>
        <v>0.00042147617879668715</v>
      </c>
    </row>
    <row r="255" spans="10:22" ht="15">
      <c r="J255">
        <v>253</v>
      </c>
      <c r="K255">
        <f t="shared" si="20"/>
        <v>0.00020904027284971246</v>
      </c>
      <c r="L255">
        <f t="shared" si="21"/>
        <v>0.9588912664876774</v>
      </c>
      <c r="M255">
        <f t="shared" si="22"/>
        <v>0.0003163660083372044</v>
      </c>
      <c r="N255">
        <f t="shared" si="23"/>
        <v>0.9306249703008367</v>
      </c>
      <c r="U255">
        <v>253</v>
      </c>
      <c r="V255">
        <f t="shared" si="24"/>
        <v>0.0004180805456994249</v>
      </c>
    </row>
    <row r="256" spans="10:22" ht="15">
      <c r="J256">
        <v>254</v>
      </c>
      <c r="K256">
        <f t="shared" si="20"/>
        <v>0.0002073615866842146</v>
      </c>
      <c r="L256">
        <f t="shared" si="21"/>
        <v>0.95909946583497</v>
      </c>
      <c r="M256">
        <f t="shared" si="22"/>
        <v>0.0003140168558092079</v>
      </c>
      <c r="N256">
        <f t="shared" si="23"/>
        <v>0.9309401596488946</v>
      </c>
      <c r="U256">
        <v>254</v>
      </c>
      <c r="V256">
        <f t="shared" si="24"/>
        <v>0.0004147231733684292</v>
      </c>
    </row>
    <row r="257" spans="10:22" ht="15">
      <c r="J257">
        <v>255</v>
      </c>
      <c r="K257">
        <f t="shared" si="20"/>
        <v>0.00020570175138775852</v>
      </c>
      <c r="L257">
        <f t="shared" si="21"/>
        <v>0.9593059959446129</v>
      </c>
      <c r="M257">
        <f t="shared" si="22"/>
        <v>0.0003116925373915019</v>
      </c>
      <c r="N257">
        <f t="shared" si="23"/>
        <v>0.9312530122904246</v>
      </c>
      <c r="U257">
        <v>255</v>
      </c>
      <c r="V257">
        <f t="shared" si="24"/>
        <v>0.00041140350277551704</v>
      </c>
    </row>
    <row r="258" spans="10:22" ht="15">
      <c r="J258">
        <v>256</v>
      </c>
      <c r="K258">
        <f t="shared" si="20"/>
        <v>0.00020406049248567138</v>
      </c>
      <c r="L258">
        <f t="shared" si="21"/>
        <v>0.9595108755298222</v>
      </c>
      <c r="M258">
        <f t="shared" si="22"/>
        <v>0.000309392708754445</v>
      </c>
      <c r="N258">
        <f t="shared" si="23"/>
        <v>0.9315635528868719</v>
      </c>
      <c r="U258">
        <v>256</v>
      </c>
      <c r="V258">
        <f t="shared" si="24"/>
        <v>0.00040812098497134276</v>
      </c>
    </row>
    <row r="259" spans="10:22" ht="15">
      <c r="J259">
        <v>257</v>
      </c>
      <c r="K259">
        <f t="shared" si="20"/>
        <v>0.0002024375404344017</v>
      </c>
      <c r="L259">
        <f t="shared" si="21"/>
        <v>0.9597141230318142</v>
      </c>
      <c r="M259">
        <f t="shared" si="22"/>
        <v>0.00030711703150547914</v>
      </c>
      <c r="N259">
        <f t="shared" si="23"/>
        <v>0.9318718057583315</v>
      </c>
      <c r="U259">
        <v>257</v>
      </c>
      <c r="V259">
        <f t="shared" si="24"/>
        <v>0.0004048750808688034</v>
      </c>
    </row>
    <row r="260" spans="10:22" ht="15">
      <c r="J260">
        <v>258</v>
      </c>
      <c r="K260">
        <f aca="true" t="shared" si="25" ref="K260:K323">_xlfn.LOGNORM.DIST(J260,$F$2,$G$2,FALSE)</f>
        <v>0.00020083263051592944</v>
      </c>
      <c r="L260">
        <f aca="true" t="shared" si="26" ref="L260:L323">_xlfn.LOGNORM.DIST(J260,$F$2,$G$2,TRUE)</f>
        <v>0.9599157566246828</v>
      </c>
      <c r="M260">
        <f aca="true" t="shared" si="27" ref="M260:M323">_xlfn.LOGNORM.DIST(J260,$I$2,$G$2,FALSE)</f>
        <v>0.00030486517306642683</v>
      </c>
      <c r="N260">
        <f aca="true" t="shared" si="28" ref="N260:N323">_xlfn.LOGNORM.DIST(J260,$I$2,$G$2,TRUE)</f>
        <v>0.932177794889423</v>
      </c>
      <c r="U260">
        <v>258</v>
      </c>
      <c r="V260">
        <f aca="true" t="shared" si="29" ref="V260:V323">2*K260</f>
        <v>0.0004016652610318589</v>
      </c>
    </row>
    <row r="261" spans="10:22" ht="15">
      <c r="J261">
        <v>259</v>
      </c>
      <c r="K261">
        <f t="shared" si="25"/>
        <v>0.0001992455027347968</v>
      </c>
      <c r="L261">
        <f t="shared" si="26"/>
        <v>0.9601157942201738</v>
      </c>
      <c r="M261">
        <f t="shared" si="27"/>
        <v>0.00030263680655373695</v>
      </c>
      <c r="N261">
        <f t="shared" si="28"/>
        <v>0.9324815439350445</v>
      </c>
      <c r="U261">
        <v>259</v>
      </c>
      <c r="V261">
        <f t="shared" si="29"/>
        <v>0.0003984910054695936</v>
      </c>
    </row>
    <row r="262" spans="10:22" ht="15">
      <c r="J262">
        <v>260</v>
      </c>
      <c r="K262">
        <f t="shared" si="25"/>
        <v>0.00019767590171769833</v>
      </c>
      <c r="L262">
        <f t="shared" si="26"/>
        <v>0.9603142534723568</v>
      </c>
      <c r="M262">
        <f t="shared" si="27"/>
        <v>0.0003004316106616255</v>
      </c>
      <c r="N262">
        <f t="shared" si="28"/>
        <v>0.9327830762260099</v>
      </c>
      <c r="U262">
        <v>260</v>
      </c>
      <c r="V262">
        <f t="shared" si="29"/>
        <v>0.00039535180343539667</v>
      </c>
    </row>
    <row r="263" spans="10:22" ht="15">
      <c r="J263">
        <v>261</v>
      </c>
      <c r="K263">
        <f t="shared" si="25"/>
        <v>0.00019612357661555221</v>
      </c>
      <c r="L263">
        <f t="shared" si="26"/>
        <v>0.9605111517821984</v>
      </c>
      <c r="M263">
        <f t="shared" si="27"/>
        <v>0.00029824926954800273</v>
      </c>
      <c r="N263">
        <f t="shared" si="28"/>
        <v>0.9330824147745679</v>
      </c>
      <c r="U263">
        <v>261</v>
      </c>
      <c r="V263">
        <f t="shared" si="29"/>
        <v>0.00039224715323110443</v>
      </c>
    </row>
    <row r="264" spans="10:22" ht="15">
      <c r="J264">
        <v>262</v>
      </c>
      <c r="K264">
        <f t="shared" si="25"/>
        <v>0.00019458828100797835</v>
      </c>
      <c r="L264">
        <f t="shared" si="26"/>
        <v>0.9607065063020379</v>
      </c>
      <c r="M264">
        <f t="shared" si="27"/>
        <v>0.0002960894727231281</v>
      </c>
      <c r="N264">
        <f t="shared" si="28"/>
        <v>0.9333795822798105</v>
      </c>
      <c r="U264">
        <v>262</v>
      </c>
      <c r="V264">
        <f t="shared" si="29"/>
        <v>0.0003891765620159567</v>
      </c>
    </row>
    <row r="265" spans="10:22" ht="15">
      <c r="J265">
        <v>263</v>
      </c>
      <c r="K265">
        <f t="shared" si="25"/>
        <v>0.00019306977281011994</v>
      </c>
      <c r="L265">
        <f t="shared" si="26"/>
        <v>0.9609003339399703</v>
      </c>
      <c r="M265">
        <f t="shared" si="27"/>
        <v>0.0002939519149409055</v>
      </c>
      <c r="N265">
        <f t="shared" si="28"/>
        <v>0.9336746011329712</v>
      </c>
      <c r="U265">
        <v>263</v>
      </c>
      <c r="V265">
        <f t="shared" si="29"/>
        <v>0.0003861395456202399</v>
      </c>
    </row>
    <row r="266" spans="10:22" ht="15">
      <c r="J266">
        <v>264</v>
      </c>
      <c r="K266">
        <f t="shared" si="25"/>
        <v>0.00019156781418175141</v>
      </c>
      <c r="L266">
        <f t="shared" si="26"/>
        <v>0.9610926513641351</v>
      </c>
      <c r="M266">
        <f t="shared" si="27"/>
        <v>0.00029183629609277006</v>
      </c>
      <c r="N266">
        <f t="shared" si="28"/>
        <v>0.9339674934226144</v>
      </c>
      <c r="U266">
        <v>264</v>
      </c>
      <c r="V266">
        <f t="shared" si="29"/>
        <v>0.00038313562836350283</v>
      </c>
    </row>
    <row r="267" spans="10:22" ht="15">
      <c r="J267">
        <v>265</v>
      </c>
      <c r="K267">
        <f t="shared" si="25"/>
        <v>0.00019008217143858628</v>
      </c>
      <c r="L267">
        <f t="shared" si="26"/>
        <v>0.961283475006917</v>
      </c>
      <c r="M267">
        <f t="shared" si="27"/>
        <v>0.0002897423211040629</v>
      </c>
      <c r="N267">
        <f t="shared" si="28"/>
        <v>0.9342582809397217</v>
      </c>
      <c r="U267">
        <v>265</v>
      </c>
      <c r="V267">
        <f t="shared" si="29"/>
        <v>0.00038016434287717256</v>
      </c>
    </row>
    <row r="268" spans="10:22" ht="15">
      <c r="J268">
        <v>266</v>
      </c>
      <c r="K268">
        <f t="shared" si="25"/>
        <v>0.00018861261496575118</v>
      </c>
      <c r="L268">
        <f t="shared" si="26"/>
        <v>0.9614728210690582</v>
      </c>
      <c r="M268">
        <f t="shared" si="27"/>
        <v>0.0002876696998328558</v>
      </c>
      <c r="N268">
        <f t="shared" si="28"/>
        <v>0.9345469851826748</v>
      </c>
      <c r="U268">
        <v>266</v>
      </c>
      <c r="V268">
        <f t="shared" si="29"/>
        <v>0.00037722522993150235</v>
      </c>
    </row>
    <row r="269" spans="10:22" ht="15">
      <c r="J269">
        <v>267</v>
      </c>
      <c r="K269">
        <f t="shared" si="25"/>
        <v>0.00018715891913334678</v>
      </c>
      <c r="L269">
        <f t="shared" si="26"/>
        <v>0.9616607055236853</v>
      </c>
      <c r="M269">
        <f t="shared" si="27"/>
        <v>0.00028561814697114875</v>
      </c>
      <c r="N269">
        <f t="shared" si="28"/>
        <v>0.934833627362138</v>
      </c>
      <c r="U269">
        <v>267</v>
      </c>
      <c r="V269">
        <f t="shared" si="29"/>
        <v>0.00037431783826669357</v>
      </c>
    </row>
    <row r="270" spans="10:22" ht="15">
      <c r="J270">
        <v>268</v>
      </c>
      <c r="K270">
        <f t="shared" si="25"/>
        <v>0.0001857208622140435</v>
      </c>
      <c r="L270">
        <f t="shared" si="26"/>
        <v>0.9618471441202534</v>
      </c>
      <c r="M270">
        <f t="shared" si="27"/>
        <v>0.00028358738194836423</v>
      </c>
      <c r="N270">
        <f t="shared" si="28"/>
        <v>0.935118228405845</v>
      </c>
      <c r="U270">
        <v>268</v>
      </c>
      <c r="V270">
        <f t="shared" si="29"/>
        <v>0.000371441724428087</v>
      </c>
    </row>
    <row r="271" spans="10:22" ht="15">
      <c r="J271">
        <v>269</v>
      </c>
      <c r="K271">
        <f t="shared" si="25"/>
        <v>0.00018429822630266089</v>
      </c>
      <c r="L271">
        <f t="shared" si="26"/>
        <v>0.9620321523884078</v>
      </c>
      <c r="M271">
        <f t="shared" si="27"/>
        <v>0.0002815771288371082</v>
      </c>
      <c r="N271">
        <f t="shared" si="28"/>
        <v>0.935400808963288</v>
      </c>
      <c r="U271">
        <v>269</v>
      </c>
      <c r="V271">
        <f t="shared" si="29"/>
        <v>0.00036859645260532177</v>
      </c>
    </row>
    <row r="272" spans="10:22" ht="15">
      <c r="J272">
        <v>270</v>
      </c>
      <c r="K272">
        <f t="shared" si="25"/>
        <v>0.0001828907972376682</v>
      </c>
      <c r="L272">
        <f t="shared" si="26"/>
        <v>0.9622157456417668</v>
      </c>
      <c r="M272">
        <f t="shared" si="27"/>
        <v>0.0002795871162611021</v>
      </c>
      <c r="N272">
        <f t="shared" si="28"/>
        <v>0.9356813894103148</v>
      </c>
      <c r="U272">
        <v>270</v>
      </c>
      <c r="V272">
        <f t="shared" si="29"/>
        <v>0.0003657815944753364</v>
      </c>
    </row>
    <row r="273" spans="10:22" ht="15">
      <c r="J273">
        <v>271</v>
      </c>
      <c r="K273">
        <f t="shared" si="25"/>
        <v>0.00018149836452456322</v>
      </c>
      <c r="L273">
        <f t="shared" si="26"/>
        <v>0.9623979389816272</v>
      </c>
      <c r="M273">
        <f t="shared" si="27"/>
        <v>0.00027761707730525304</v>
      </c>
      <c r="N273">
        <f t="shared" si="28"/>
        <v>0.935959989853635</v>
      </c>
      <c r="U273">
        <v>271</v>
      </c>
      <c r="V273">
        <f t="shared" si="29"/>
        <v>0.00036299672904912644</v>
      </c>
    </row>
    <row r="274" spans="10:22" ht="15">
      <c r="J274">
        <v>272</v>
      </c>
      <c r="K274">
        <f t="shared" si="25"/>
        <v>0.00018012072126106685</v>
      </c>
      <c r="L274">
        <f t="shared" si="26"/>
        <v>0.9625787473005935</v>
      </c>
      <c r="M274">
        <f t="shared" si="27"/>
        <v>0.0002756667494277957</v>
      </c>
      <c r="N274">
        <f t="shared" si="28"/>
        <v>0.9362366301352372</v>
      </c>
      <c r="U274">
        <v>272</v>
      </c>
      <c r="V274">
        <f t="shared" si="29"/>
        <v>0.0003602414425221337</v>
      </c>
    </row>
    <row r="275" spans="10:22" ht="15">
      <c r="J275">
        <v>273</v>
      </c>
      <c r="K275">
        <f t="shared" si="25"/>
        <v>0.0001787576640640943</v>
      </c>
      <c r="L275">
        <f t="shared" si="26"/>
        <v>0.9627581852861332</v>
      </c>
      <c r="M275">
        <f t="shared" si="27"/>
        <v>0.0002737358743744489</v>
      </c>
      <c r="N275">
        <f t="shared" si="28"/>
        <v>0.9365113298367186</v>
      </c>
      <c r="U275">
        <v>273</v>
      </c>
      <c r="V275">
        <f t="shared" si="29"/>
        <v>0.0003575153281281886</v>
      </c>
    </row>
    <row r="276" spans="10:22" ht="15">
      <c r="J276">
        <v>274</v>
      </c>
      <c r="K276">
        <f t="shared" si="25"/>
        <v>0.00017740899299844987</v>
      </c>
      <c r="L276">
        <f t="shared" si="26"/>
        <v>0.9629362674240611</v>
      </c>
      <c r="M276">
        <f t="shared" si="27"/>
        <v>0.00027182419809454494</v>
      </c>
      <c r="N276">
        <f t="shared" si="28"/>
        <v>0.9367841082835314</v>
      </c>
      <c r="U276">
        <v>274</v>
      </c>
      <c r="V276">
        <f t="shared" si="29"/>
        <v>0.00035481798599689974</v>
      </c>
    </row>
    <row r="277" spans="10:22" ht="15">
      <c r="J277">
        <v>275</v>
      </c>
      <c r="K277">
        <f t="shared" si="25"/>
        <v>0.00017607451150720112</v>
      </c>
      <c r="L277">
        <f t="shared" si="26"/>
        <v>0.9631130080019514</v>
      </c>
      <c r="M277">
        <f t="shared" si="27"/>
        <v>0.0002699314706590664</v>
      </c>
      <c r="N277">
        <f t="shared" si="28"/>
        <v>0.9370549845491443</v>
      </c>
      <c r="U277">
        <v>275</v>
      </c>
      <c r="V277">
        <f t="shared" si="29"/>
        <v>0.00035214902301440224</v>
      </c>
    </row>
    <row r="278" spans="10:22" ht="15">
      <c r="J278">
        <v>276</v>
      </c>
      <c r="K278">
        <f t="shared" si="25"/>
        <v>0.0001747540263436854</v>
      </c>
      <c r="L278">
        <f t="shared" si="26"/>
        <v>0.963288421112482</v>
      </c>
      <c r="M278">
        <f t="shared" si="27"/>
        <v>0.000268057446180551</v>
      </c>
      <c r="N278">
        <f t="shared" si="28"/>
        <v>0.9373239774591244</v>
      </c>
      <c r="U278">
        <v>276</v>
      </c>
      <c r="V278">
        <f t="shared" si="29"/>
        <v>0.0003495080526873708</v>
      </c>
    </row>
    <row r="279" spans="10:22" ht="15">
      <c r="J279">
        <v>277</v>
      </c>
      <c r="K279">
        <f t="shared" si="25"/>
        <v>0.00017344734750510376</v>
      </c>
      <c r="L279">
        <f t="shared" si="26"/>
        <v>0.9634625206567118</v>
      </c>
      <c r="M279">
        <f t="shared" si="27"/>
        <v>0.0002662018827348077</v>
      </c>
      <c r="N279">
        <f t="shared" si="28"/>
        <v>0.9375911055951398</v>
      </c>
      <c r="U279">
        <v>277</v>
      </c>
      <c r="V279">
        <f t="shared" si="29"/>
        <v>0.0003468946950102075</v>
      </c>
    </row>
    <row r="280" spans="10:22" ht="15">
      <c r="J280">
        <v>278</v>
      </c>
      <c r="K280">
        <f t="shared" si="25"/>
        <v>0.00017215428816766843</v>
      </c>
      <c r="L280">
        <f t="shared" si="26"/>
        <v>0.9636353203472914</v>
      </c>
      <c r="M280">
        <f t="shared" si="27"/>
        <v>0.0002643645422844091</v>
      </c>
      <c r="N280">
        <f t="shared" si="28"/>
        <v>0.9378563872988834</v>
      </c>
      <c r="U280">
        <v>278</v>
      </c>
      <c r="V280">
        <f t="shared" si="29"/>
        <v>0.00034430857633533686</v>
      </c>
    </row>
    <row r="281" spans="10:22" ht="15">
      <c r="J281">
        <v>279</v>
      </c>
      <c r="K281">
        <f t="shared" si="25"/>
        <v>0.00017087466462324848</v>
      </c>
      <c r="L281">
        <f t="shared" si="26"/>
        <v>0.9638068337116109</v>
      </c>
      <c r="M281">
        <f t="shared" si="27"/>
        <v>0.0002625451906038998</v>
      </c>
      <c r="N281">
        <f t="shared" si="28"/>
        <v>0.9381198406759237</v>
      </c>
      <c r="U281">
        <v>279</v>
      </c>
      <c r="V281">
        <f t="shared" si="29"/>
        <v>0.00034174932924649695</v>
      </c>
    </row>
    <row r="282" spans="10:22" ht="15">
      <c r="J282">
        <v>280</v>
      </c>
      <c r="K282">
        <f t="shared" si="25"/>
        <v>0.00016960829621748768</v>
      </c>
      <c r="L282">
        <f t="shared" si="26"/>
        <v>0.9639770740948841</v>
      </c>
      <c r="M282">
        <f t="shared" si="27"/>
        <v>0.0002607435972066837</v>
      </c>
      <c r="N282">
        <f t="shared" si="28"/>
        <v>0.9383814835994784</v>
      </c>
      <c r="U282">
        <v>280</v>
      </c>
      <c r="V282">
        <f t="shared" si="29"/>
        <v>0.00033921659243497536</v>
      </c>
    </row>
    <row r="283" spans="10:22" ht="15">
      <c r="J283">
        <v>281</v>
      </c>
      <c r="K283">
        <f t="shared" si="25"/>
        <v>0.00016835500528935025</v>
      </c>
      <c r="L283">
        <f t="shared" si="26"/>
        <v>0.9641460546631724</v>
      </c>
      <c r="M283">
        <f t="shared" si="27"/>
        <v>0.0002589595352735518</v>
      </c>
      <c r="N283">
        <f t="shared" si="28"/>
        <v>0.9386413337141184</v>
      </c>
      <c r="U283">
        <v>281</v>
      </c>
      <c r="V283">
        <f t="shared" si="29"/>
        <v>0.0003367100105787005</v>
      </c>
    </row>
    <row r="284" spans="10:22" ht="15">
      <c r="J284">
        <v>282</v>
      </c>
      <c r="K284">
        <f t="shared" si="25"/>
        <v>0.0001671146171120506</v>
      </c>
      <c r="L284">
        <f t="shared" si="26"/>
        <v>0.9643137884063478</v>
      </c>
      <c r="M284">
        <f t="shared" si="27"/>
        <v>0.00025719278158279973</v>
      </c>
      <c r="N284">
        <f t="shared" si="28"/>
        <v>0.9388994084394003</v>
      </c>
      <c r="U284">
        <v>282</v>
      </c>
      <c r="V284">
        <f t="shared" si="29"/>
        <v>0.0003342292342241012</v>
      </c>
    </row>
    <row r="285" spans="10:22" ht="15">
      <c r="J285">
        <v>283</v>
      </c>
      <c r="K285">
        <f t="shared" si="25"/>
        <v>0.00016588695983534368</v>
      </c>
      <c r="L285">
        <f t="shared" si="26"/>
        <v>0.9644802881409987</v>
      </c>
      <c r="M285">
        <f t="shared" si="27"/>
        <v>0.0002554431164418976</v>
      </c>
      <c r="N285">
        <f t="shared" si="28"/>
        <v>0.9391557249734289</v>
      </c>
      <c r="U285">
        <v>283</v>
      </c>
      <c r="V285">
        <f t="shared" si="29"/>
        <v>0.00033177391967068737</v>
      </c>
    </row>
    <row r="286" spans="10:22" ht="15">
      <c r="J286">
        <v>284</v>
      </c>
      <c r="K286">
        <f t="shared" si="25"/>
        <v>0.00016467186442913097</v>
      </c>
      <c r="L286">
        <f t="shared" si="26"/>
        <v>0.964645566513278</v>
      </c>
      <c r="M286">
        <f t="shared" si="27"/>
        <v>0.000253710323620676</v>
      </c>
      <c r="N286">
        <f t="shared" si="28"/>
        <v>0.939410300296353</v>
      </c>
      <c r="U286">
        <v>284</v>
      </c>
      <c r="V286">
        <f t="shared" si="29"/>
        <v>0.00032934372885826195</v>
      </c>
    </row>
    <row r="287" spans="10:22" ht="15">
      <c r="J287">
        <v>285</v>
      </c>
      <c r="K287">
        <f t="shared" si="25"/>
        <v>0.00016346916462834754</v>
      </c>
      <c r="L287">
        <f t="shared" si="26"/>
        <v>0.9648096360016954</v>
      </c>
      <c r="M287">
        <f t="shared" si="27"/>
        <v>0.00025199419028598945</v>
      </c>
      <c r="N287">
        <f t="shared" si="28"/>
        <v>0.9396631511737954</v>
      </c>
      <c r="U287">
        <v>285</v>
      </c>
      <c r="V287">
        <f t="shared" si="29"/>
        <v>0.0003269383292566951</v>
      </c>
    </row>
    <row r="288" spans="10:22" ht="15">
      <c r="J288">
        <v>286</v>
      </c>
      <c r="K288">
        <f t="shared" si="25"/>
        <v>0.0001622786968791073</v>
      </c>
      <c r="L288">
        <f t="shared" si="26"/>
        <v>0.9649725089198556</v>
      </c>
      <c r="M288">
        <f t="shared" si="27"/>
        <v>0.00025029450693780827</v>
      </c>
      <c r="N288">
        <f t="shared" si="28"/>
        <v>0.9399142941602174</v>
      </c>
      <c r="U288">
        <v>286</v>
      </c>
      <c r="V288">
        <f t="shared" si="29"/>
        <v>0.0003245573937582146</v>
      </c>
    </row>
    <row r="289" spans="10:22" ht="15">
      <c r="J289">
        <v>287</v>
      </c>
      <c r="K289">
        <f t="shared" si="25"/>
        <v>0.0001611003002860571</v>
      </c>
      <c r="L289">
        <f t="shared" si="26"/>
        <v>0.9651341974191434</v>
      </c>
      <c r="M289">
        <f t="shared" si="27"/>
        <v>0.00024861106734672264</v>
      </c>
      <c r="N289">
        <f t="shared" si="28"/>
        <v>0.940163745602221</v>
      </c>
      <c r="U289">
        <v>287</v>
      </c>
      <c r="V289">
        <f t="shared" si="29"/>
        <v>0.0003222006005721142</v>
      </c>
    </row>
    <row r="290" spans="10:22" ht="15">
      <c r="J290">
        <v>288</v>
      </c>
      <c r="K290">
        <f t="shared" si="25"/>
        <v>0.00015993381656092629</v>
      </c>
      <c r="L290">
        <f t="shared" si="26"/>
        <v>0.9652947134913553</v>
      </c>
      <c r="M290">
        <f t="shared" si="27"/>
        <v>0.00024694366849280995</v>
      </c>
      <c r="N290">
        <f t="shared" si="28"/>
        <v>0.9404115216417883</v>
      </c>
      <c r="U290">
        <v>288</v>
      </c>
      <c r="V290">
        <f t="shared" si="29"/>
        <v>0.00031986763312185257</v>
      </c>
    </row>
    <row r="291" spans="10:22" ht="15">
      <c r="J291">
        <v>289</v>
      </c>
      <c r="K291">
        <f t="shared" si="25"/>
        <v>0.0001587790899722282</v>
      </c>
      <c r="L291">
        <f t="shared" si="26"/>
        <v>0.9654540689712828</v>
      </c>
      <c r="M291">
        <f t="shared" si="27"/>
        <v>0.0002452921105058338</v>
      </c>
      <c r="N291">
        <f t="shared" si="28"/>
        <v>0.9406576382194612</v>
      </c>
      <c r="U291">
        <v>289</v>
      </c>
      <c r="V291">
        <f t="shared" si="29"/>
        <v>0.0003175581799444564</v>
      </c>
    </row>
    <row r="292" spans="10:22" ht="15">
      <c r="J292">
        <v>290</v>
      </c>
      <c r="K292">
        <f t="shared" si="25"/>
        <v>0.00015763596729608927</v>
      </c>
      <c r="L292">
        <f t="shared" si="26"/>
        <v>0.9656122755392433</v>
      </c>
      <c r="M292">
        <f t="shared" si="27"/>
        <v>0.00024365619660673884</v>
      </c>
      <c r="N292">
        <f t="shared" si="28"/>
        <v>0.9409021110774622</v>
      </c>
      <c r="U292">
        <v>290</v>
      </c>
      <c r="V292">
        <f t="shared" si="29"/>
        <v>0.00031527193459217855</v>
      </c>
    </row>
    <row r="293" spans="10:22" ht="15">
      <c r="J293">
        <v>291</v>
      </c>
      <c r="K293">
        <f t="shared" si="25"/>
        <v>0.00015650429776817537</v>
      </c>
      <c r="L293">
        <f t="shared" si="26"/>
        <v>0.9657693447235642</v>
      </c>
      <c r="M293">
        <f t="shared" si="27"/>
        <v>0.0002420357330504229</v>
      </c>
      <c r="N293">
        <f t="shared" si="28"/>
        <v>0.9411449557627559</v>
      </c>
      <c r="U293">
        <v>291</v>
      </c>
      <c r="V293">
        <f t="shared" si="29"/>
        <v>0.00031300859553635074</v>
      </c>
    </row>
    <row r="294" spans="10:22" ht="15">
      <c r="J294">
        <v>292</v>
      </c>
      <c r="K294">
        <f t="shared" si="25"/>
        <v>0.00015538393303669206</v>
      </c>
      <c r="L294">
        <f t="shared" si="26"/>
        <v>0.9659252879030189</v>
      </c>
      <c r="M294">
        <f t="shared" si="27"/>
        <v>0.0002404305290697332</v>
      </c>
      <c r="N294">
        <f t="shared" si="28"/>
        <v>0.9413861876300558</v>
      </c>
      <c r="U294">
        <v>292</v>
      </c>
      <c r="V294">
        <f t="shared" si="29"/>
        <v>0.0003107678660733841</v>
      </c>
    </row>
    <row r="295" spans="10:22" ht="15">
      <c r="J295">
        <v>293</v>
      </c>
      <c r="K295">
        <f t="shared" si="25"/>
        <v>0.0001542747271164227</v>
      </c>
      <c r="L295">
        <f t="shared" si="26"/>
        <v>0.9660801163092156</v>
      </c>
      <c r="M295">
        <f t="shared" si="27"/>
        <v>0.0002388403968206749</v>
      </c>
      <c r="N295">
        <f t="shared" si="28"/>
        <v>0.9416258218447741</v>
      </c>
      <c r="U295">
        <v>293</v>
      </c>
      <c r="V295">
        <f t="shared" si="29"/>
        <v>0.0003085494542328454</v>
      </c>
    </row>
    <row r="296" spans="10:22" ht="15">
      <c r="J296">
        <v>294</v>
      </c>
      <c r="K296">
        <f t="shared" si="25"/>
        <v>0.0001531765363437884</v>
      </c>
      <c r="L296">
        <f t="shared" si="26"/>
        <v>0.9662338410289423</v>
      </c>
      <c r="M296">
        <f t="shared" si="27"/>
        <v>0.0002372651513287944</v>
      </c>
      <c r="N296">
        <f t="shared" si="28"/>
        <v>0.9418638733859181</v>
      </c>
      <c r="U296">
        <v>294</v>
      </c>
      <c r="V296">
        <f t="shared" si="29"/>
        <v>0.0003063530726875768</v>
      </c>
    </row>
    <row r="297" spans="10:22" ht="15">
      <c r="J297">
        <v>295</v>
      </c>
      <c r="K297">
        <f t="shared" si="25"/>
        <v>0.00015208921933289213</v>
      </c>
      <c r="L297">
        <f t="shared" si="26"/>
        <v>0.9663864730064656</v>
      </c>
      <c r="M297">
        <f t="shared" si="27"/>
        <v>0.00023570461043670457</v>
      </c>
      <c r="N297">
        <f t="shared" si="28"/>
        <v>0.9421003570489342</v>
      </c>
      <c r="U297">
        <v>295</v>
      </c>
      <c r="V297">
        <f t="shared" si="29"/>
        <v>0.00030417843866578425</v>
      </c>
    </row>
    <row r="298" spans="10:22" ht="15">
      <c r="J298">
        <v>296</v>
      </c>
      <c r="K298">
        <f t="shared" si="25"/>
        <v>0.00015101263693253748</v>
      </c>
      <c r="L298">
        <f t="shared" si="26"/>
        <v>0.9665380230457872</v>
      </c>
      <c r="M298">
        <f t="shared" si="27"/>
        <v>0.00023415859475273764</v>
      </c>
      <c r="N298">
        <f t="shared" si="28"/>
        <v>0.9423352874484975</v>
      </c>
      <c r="U298">
        <v>296</v>
      </c>
      <c r="V298">
        <f t="shared" si="29"/>
        <v>0.00030202527386507497</v>
      </c>
    </row>
    <row r="299" spans="10:22" ht="15">
      <c r="J299">
        <v>297</v>
      </c>
      <c r="K299">
        <f t="shared" si="25"/>
        <v>0.00014994665218418177</v>
      </c>
      <c r="L299">
        <f t="shared" si="26"/>
        <v>0.9666885018128575</v>
      </c>
      <c r="M299">
        <f t="shared" si="27"/>
        <v>0.00023262692760067758</v>
      </c>
      <c r="N299">
        <f t="shared" si="28"/>
        <v>0.942568679021254</v>
      </c>
      <c r="U299">
        <v>297</v>
      </c>
      <c r="V299">
        <f t="shared" si="29"/>
        <v>0.00029989330436836354</v>
      </c>
    </row>
    <row r="300" spans="10:22" ht="15">
      <c r="J300">
        <v>298</v>
      </c>
      <c r="K300">
        <f t="shared" si="25"/>
        <v>0.0001488911302808142</v>
      </c>
      <c r="L300">
        <f t="shared" si="26"/>
        <v>0.9668379198377471</v>
      </c>
      <c r="M300">
        <f t="shared" si="27"/>
        <v>0.0002311094349705701</v>
      </c>
      <c r="N300">
        <f t="shared" si="28"/>
        <v>0.9428005460285105</v>
      </c>
      <c r="U300">
        <v>298</v>
      </c>
      <c r="V300">
        <f t="shared" si="29"/>
        <v>0.0002977822605616284</v>
      </c>
    </row>
    <row r="301" spans="10:22" ht="15">
      <c r="J301">
        <v>299</v>
      </c>
      <c r="K301">
        <f t="shared" si="25"/>
        <v>0.0001478459385267221</v>
      </c>
      <c r="L301">
        <f t="shared" si="26"/>
        <v>0.9669862875167792</v>
      </c>
      <c r="M301">
        <f t="shared" si="27"/>
        <v>0.00022960594547056178</v>
      </c>
      <c r="N301">
        <f t="shared" si="28"/>
        <v>0.9430309025588766</v>
      </c>
      <c r="U301">
        <v>299</v>
      </c>
      <c r="V301">
        <f t="shared" si="29"/>
        <v>0.0002956918770534442</v>
      </c>
    </row>
    <row r="302" spans="10:22" ht="15">
      <c r="J302">
        <v>300</v>
      </c>
      <c r="K302">
        <f t="shared" si="25"/>
        <v>0.000146810946298138</v>
      </c>
      <c r="L302">
        <f t="shared" si="26"/>
        <v>0.9671336151146198</v>
      </c>
      <c r="M302">
        <f t="shared" si="27"/>
        <v>0.00022811629027975994</v>
      </c>
      <c r="N302">
        <f t="shared" si="28"/>
        <v>0.9432597625308599</v>
      </c>
      <c r="U302">
        <v>300</v>
      </c>
      <c r="V302">
        <f t="shared" si="29"/>
        <v>0.000293621892596276</v>
      </c>
    </row>
    <row r="303" spans="10:22" ht="15">
      <c r="J303">
        <v>301</v>
      </c>
      <c r="K303">
        <f t="shared" si="25"/>
        <v>0.00014578602500473232</v>
      </c>
      <c r="L303">
        <f t="shared" si="26"/>
        <v>0.9672799127663316</v>
      </c>
      <c r="M303">
        <f t="shared" si="27"/>
        <v>0.0002266403031020757</v>
      </c>
      <c r="N303">
        <f t="shared" si="28"/>
        <v>0.9434871396954129</v>
      </c>
      <c r="U303">
        <v>301</v>
      </c>
      <c r="V303">
        <f t="shared" si="29"/>
        <v>0.00029157205000946465</v>
      </c>
    </row>
    <row r="304" spans="10:22" ht="15">
      <c r="J304">
        <v>302</v>
      </c>
      <c r="K304">
        <f t="shared" si="25"/>
        <v>0.00014477104805194266</v>
      </c>
      <c r="L304">
        <f t="shared" si="26"/>
        <v>0.9674251904793877</v>
      </c>
      <c r="M304">
        <f t="shared" si="27"/>
        <v>0.0002251778201210386</v>
      </c>
      <c r="N304">
        <f t="shared" si="28"/>
        <v>0.9437130476384359</v>
      </c>
      <c r="U304">
        <v>302</v>
      </c>
      <c r="V304">
        <f t="shared" si="29"/>
        <v>0.0002895420961038853</v>
      </c>
    </row>
    <row r="305" spans="10:22" ht="15">
      <c r="J305">
        <v>303</v>
      </c>
      <c r="K305">
        <f t="shared" si="25"/>
        <v>0.00014376589080410736</v>
      </c>
      <c r="L305">
        <f t="shared" si="26"/>
        <v>0.9675694581356491</v>
      </c>
      <c r="M305">
        <f t="shared" si="27"/>
        <v>0.00022372867995555353</v>
      </c>
      <c r="N305">
        <f t="shared" si="28"/>
        <v>0.9439374997832336</v>
      </c>
      <c r="U305">
        <v>303</v>
      </c>
      <c r="V305">
        <f t="shared" si="29"/>
        <v>0.0002875317816082147</v>
      </c>
    </row>
    <row r="306" spans="10:22" ht="15">
      <c r="J306">
        <v>304</v>
      </c>
      <c r="K306">
        <f t="shared" si="25"/>
        <v>0.00014277043054839277</v>
      </c>
      <c r="L306">
        <f t="shared" si="26"/>
        <v>0.9677127254933057</v>
      </c>
      <c r="M306">
        <f t="shared" si="27"/>
        <v>0.00022229272361657393</v>
      </c>
      <c r="N306">
        <f t="shared" si="28"/>
        <v>0.9441605093929297</v>
      </c>
      <c r="U306">
        <v>304</v>
      </c>
      <c r="V306">
        <f t="shared" si="29"/>
        <v>0.00028554086109678554</v>
      </c>
    </row>
    <row r="307" spans="10:22" ht="15">
      <c r="J307">
        <v>305</v>
      </c>
      <c r="K307">
        <f t="shared" si="25"/>
        <v>0.0001417845464594943</v>
      </c>
      <c r="L307">
        <f t="shared" si="26"/>
        <v>0.967855002188781</v>
      </c>
      <c r="M307">
        <f t="shared" si="27"/>
        <v>0.00022086979446467685</v>
      </c>
      <c r="N307">
        <f t="shared" si="28"/>
        <v>0.9443820895728368</v>
      </c>
      <c r="U307">
        <v>305</v>
      </c>
      <c r="V307">
        <f t="shared" si="29"/>
        <v>0.0002835690929189886</v>
      </c>
    </row>
    <row r="308" spans="10:22" ht="15">
      <c r="J308">
        <v>306</v>
      </c>
      <c r="K308">
        <f t="shared" si="25"/>
        <v>0.0001408081195650829</v>
      </c>
      <c r="L308">
        <f t="shared" si="26"/>
        <v>0.9679962977386026</v>
      </c>
      <c r="M308">
        <f t="shared" si="27"/>
        <v>0.00021945973816851335</v>
      </c>
      <c r="N308">
        <f t="shared" si="28"/>
        <v>0.9446022532727858</v>
      </c>
      <c r="U308">
        <v>306</v>
      </c>
      <c r="V308">
        <f t="shared" si="29"/>
        <v>0.0002816162391301658</v>
      </c>
    </row>
    <row r="309" spans="10:22" ht="15">
      <c r="J309">
        <v>307</v>
      </c>
      <c r="K309">
        <f t="shared" si="25"/>
        <v>0.00013984103271199246</v>
      </c>
      <c r="L309">
        <f t="shared" si="26"/>
        <v>0.9681366215412384</v>
      </c>
      <c r="M309">
        <f t="shared" si="27"/>
        <v>0.0002180624026641188</v>
      </c>
      <c r="N309">
        <f t="shared" si="28"/>
        <v>0.944821013289413</v>
      </c>
      <c r="U309">
        <v>307</v>
      </c>
      <c r="V309">
        <f t="shared" si="29"/>
        <v>0.0002796820654239849</v>
      </c>
    </row>
    <row r="310" spans="10:22" ht="15">
      <c r="J310">
        <v>308</v>
      </c>
      <c r="K310">
        <f t="shared" si="25"/>
        <v>0.0001388831705331188</v>
      </c>
      <c r="L310">
        <f t="shared" si="26"/>
        <v>0.9682759828788985</v>
      </c>
      <c r="M310">
        <f t="shared" si="27"/>
        <v>0.00021667763811505106</v>
      </c>
      <c r="N310">
        <f t="shared" si="28"/>
        <v>0.9450383822684081</v>
      </c>
      <c r="U310">
        <v>308</v>
      </c>
      <c r="V310">
        <f t="shared" si="29"/>
        <v>0.0002777663410662376</v>
      </c>
    </row>
    <row r="311" spans="10:22" ht="15">
      <c r="J311">
        <v>309</v>
      </c>
      <c r="K311">
        <f t="shared" si="25"/>
        <v>0.00013793441941502258</v>
      </c>
      <c r="L311">
        <f t="shared" si="26"/>
        <v>0.9684143909193057</v>
      </c>
      <c r="M311">
        <f t="shared" si="27"/>
        <v>0.0002153052968733584</v>
      </c>
      <c r="N311">
        <f t="shared" si="28"/>
        <v>0.9452543727067217</v>
      </c>
      <c r="U311">
        <v>309</v>
      </c>
      <c r="V311">
        <f t="shared" si="29"/>
        <v>0.00027586883883004516</v>
      </c>
    </row>
    <row r="312" spans="10:22" ht="15">
      <c r="J312">
        <v>310</v>
      </c>
      <c r="K312">
        <f t="shared" si="25"/>
        <v>0.00013699466746620788</v>
      </c>
      <c r="L312">
        <f t="shared" si="26"/>
        <v>0.9685518547174329</v>
      </c>
      <c r="M312">
        <f t="shared" si="27"/>
        <v>0.0002139452334413322</v>
      </c>
      <c r="N312">
        <f t="shared" si="28"/>
        <v>0.9454689969547346</v>
      </c>
      <c r="U312">
        <v>310</v>
      </c>
      <c r="V312">
        <f t="shared" si="29"/>
        <v>0.00027398933493241577</v>
      </c>
    </row>
    <row r="313" spans="10:22" ht="15">
      <c r="J313">
        <v>311</v>
      </c>
      <c r="K313">
        <f t="shared" si="25"/>
        <v>0.00013606380448607312</v>
      </c>
      <c r="L313">
        <f t="shared" si="26"/>
        <v>0.9686883832172092</v>
      </c>
      <c r="M313">
        <f t="shared" si="27"/>
        <v>0.0002125973044340473</v>
      </c>
      <c r="N313">
        <f t="shared" si="28"/>
        <v>0.9456822672183894</v>
      </c>
      <c r="U313">
        <v>311</v>
      </c>
      <c r="V313">
        <f t="shared" si="29"/>
        <v>0.00027212760897214625</v>
      </c>
    </row>
    <row r="314" spans="10:22" ht="15">
      <c r="J314">
        <v>312</v>
      </c>
      <c r="K314">
        <f t="shared" si="25"/>
        <v>0.00013514172193450756</v>
      </c>
      <c r="L314">
        <f t="shared" si="26"/>
        <v>0.9688239852531964</v>
      </c>
      <c r="M314">
        <f t="shared" si="27"/>
        <v>0.00021126136854265377</v>
      </c>
      <c r="N314">
        <f t="shared" si="28"/>
        <v>0.9458941955612853</v>
      </c>
      <c r="U314">
        <v>312</v>
      </c>
      <c r="V314">
        <f t="shared" si="29"/>
        <v>0.0002702834438690151</v>
      </c>
    </row>
    <row r="315" spans="10:22" ht="15">
      <c r="J315">
        <v>313</v>
      </c>
      <c r="K315">
        <f t="shared" si="25"/>
        <v>0.00013422831290212537</v>
      </c>
      <c r="L315">
        <f t="shared" si="26"/>
        <v>0.9689586695522335</v>
      </c>
      <c r="M315">
        <f t="shared" si="27"/>
        <v>0.0002099372864984259</v>
      </c>
      <c r="N315">
        <f t="shared" si="28"/>
        <v>0.946104793906735</v>
      </c>
      <c r="U315">
        <v>313</v>
      </c>
      <c r="V315">
        <f t="shared" si="29"/>
        <v>0.00026845662580425074</v>
      </c>
    </row>
    <row r="316" spans="10:22" ht="15">
      <c r="J316">
        <v>314</v>
      </c>
      <c r="K316">
        <f t="shared" si="25"/>
        <v>0.00013332347208111627</v>
      </c>
      <c r="L316">
        <f t="shared" si="26"/>
        <v>0.9690924447350536</v>
      </c>
      <c r="M316">
        <f t="shared" si="27"/>
        <v>0.00020862492103752189</v>
      </c>
      <c r="N316">
        <f t="shared" si="28"/>
        <v>0.9463140740397881</v>
      </c>
      <c r="U316">
        <v>314</v>
      </c>
      <c r="V316">
        <f t="shared" si="29"/>
        <v>0.00026664694416223255</v>
      </c>
    </row>
    <row r="317" spans="10:22" ht="15">
      <c r="J317">
        <v>315</v>
      </c>
      <c r="K317">
        <f t="shared" si="25"/>
        <v>0.00013242709573670178</v>
      </c>
      <c r="L317">
        <f t="shared" si="26"/>
        <v>0.9692253193178708</v>
      </c>
      <c r="M317">
        <f t="shared" si="27"/>
        <v>0.00020732413686646355</v>
      </c>
      <c r="N317">
        <f t="shared" si="28"/>
        <v>0.9465220476092184</v>
      </c>
      <c r="U317">
        <v>315</v>
      </c>
      <c r="V317">
        <f t="shared" si="29"/>
        <v>0.00026485419147340356</v>
      </c>
    </row>
    <row r="318" spans="10:22" ht="15">
      <c r="J318">
        <v>316</v>
      </c>
      <c r="K318">
        <f t="shared" si="25"/>
        <v>0.00013153908167918475</v>
      </c>
      <c r="L318">
        <f t="shared" si="26"/>
        <v>0.9693573017139392</v>
      </c>
      <c r="M318">
        <f t="shared" si="27"/>
        <v>0.0002060348006283022</v>
      </c>
      <c r="N318">
        <f t="shared" si="28"/>
        <v>0.9467287261294774</v>
      </c>
      <c r="U318">
        <v>316</v>
      </c>
      <c r="V318">
        <f t="shared" si="29"/>
        <v>0.0002630781633583695</v>
      </c>
    </row>
    <row r="319" spans="10:22" ht="15">
      <c r="J319">
        <v>317</v>
      </c>
      <c r="K319">
        <f t="shared" si="25"/>
        <v>0.00013065932923657007</v>
      </c>
      <c r="L319">
        <f t="shared" si="26"/>
        <v>0.9694884002350842</v>
      </c>
      <c r="M319">
        <f t="shared" si="27"/>
        <v>0.00020475678086946786</v>
      </c>
      <c r="N319">
        <f t="shared" si="28"/>
        <v>0.946934120982614</v>
      </c>
      <c r="U319">
        <v>317</v>
      </c>
      <c r="V319">
        <f t="shared" si="29"/>
        <v>0.00026131865847314013</v>
      </c>
    </row>
    <row r="320" spans="10:22" ht="15">
      <c r="J320">
        <v>318</v>
      </c>
      <c r="K320">
        <f t="shared" si="25"/>
        <v>0.00012978773922775287</v>
      </c>
      <c r="L320">
        <f t="shared" si="26"/>
        <v>0.9696186230932072</v>
      </c>
      <c r="M320">
        <f t="shared" si="27"/>
        <v>0.0002034899480072726</v>
      </c>
      <c r="N320">
        <f t="shared" si="28"/>
        <v>0.9471382434201615</v>
      </c>
      <c r="U320">
        <v>318</v>
      </c>
      <c r="V320">
        <f t="shared" si="29"/>
        <v>0.00025957547845550575</v>
      </c>
    </row>
    <row r="321" spans="10:22" ht="15">
      <c r="J321">
        <v>319</v>
      </c>
      <c r="K321">
        <f t="shared" si="25"/>
        <v>0.00012892421393625395</v>
      </c>
      <c r="L321">
        <f t="shared" si="26"/>
        <v>0.9697479784017629</v>
      </c>
      <c r="M321">
        <f t="shared" si="27"/>
        <v>0.00020223417429806478</v>
      </c>
      <c r="N321">
        <f t="shared" si="28"/>
        <v>0.9473411045649928</v>
      </c>
      <c r="U321">
        <v>319</v>
      </c>
      <c r="V321">
        <f t="shared" si="29"/>
        <v>0.0002578484278725079</v>
      </c>
    </row>
    <row r="322" spans="10:22" ht="15">
      <c r="J322">
        <v>320</v>
      </c>
      <c r="K322">
        <f t="shared" si="25"/>
        <v>0.0001280686570844944</v>
      </c>
      <c r="L322">
        <f t="shared" si="26"/>
        <v>0.9698764741772107</v>
      </c>
      <c r="M322">
        <f t="shared" si="27"/>
        <v>0.0002009893338060157</v>
      </c>
      <c r="N322">
        <f t="shared" si="28"/>
        <v>0.9475427154131436</v>
      </c>
      <c r="U322">
        <v>320</v>
      </c>
      <c r="V322">
        <f t="shared" si="29"/>
        <v>0.0002561373141689888</v>
      </c>
    </row>
    <row r="323" spans="10:22" ht="15">
      <c r="J323">
        <v>321</v>
      </c>
      <c r="K323">
        <f t="shared" si="25"/>
        <v>0.00012722097380859075</v>
      </c>
      <c r="L323">
        <f t="shared" si="26"/>
        <v>0.9700041183404416</v>
      </c>
      <c r="M323">
        <f t="shared" si="27"/>
        <v>0.00019975530237252174</v>
      </c>
      <c r="N323">
        <f t="shared" si="28"/>
        <v>0.9477430868356049</v>
      </c>
      <c r="U323">
        <v>321</v>
      </c>
      <c r="V323">
        <f t="shared" si="29"/>
        <v>0.0002544419476171815</v>
      </c>
    </row>
    <row r="324" spans="10:22" ht="15">
      <c r="J324">
        <v>322</v>
      </c>
      <c r="K324">
        <f aca="true" t="shared" si="30" ref="K324:K387">_xlfn.LOGNORM.DIST(J324,$F$2,$G$2,FALSE)</f>
        <v>0.00012638107063366762</v>
      </c>
      <c r="L324">
        <f aca="true" t="shared" si="31" ref="L324:L387">_xlfn.LOGNORM.DIST(J324,$F$2,$G$2,TRUE)</f>
        <v>0.9701309187181797</v>
      </c>
      <c r="M324">
        <f aca="true" t="shared" si="32" ref="M324:M387">_xlfn.LOGNORM.DIST(J324,$I$2,$G$2,FALSE)</f>
        <v>0.0001985319575862103</v>
      </c>
      <c r="N324">
        <f aca="true" t="shared" si="33" ref="N324:N387">_xlfn.LOGNORM.DIST(J324,$I$2,$G$2,TRUE)</f>
        <v>0.9479422295800853</v>
      </c>
      <c r="U324">
        <v>322</v>
      </c>
      <c r="V324">
        <f aca="true" t="shared" si="34" ref="V324:V387">2*K324</f>
        <v>0.00025276214126733525</v>
      </c>
    </row>
    <row r="325" spans="10:22" ht="15">
      <c r="J325">
        <v>323</v>
      </c>
      <c r="K325">
        <f t="shared" si="30"/>
        <v>0.00012554885544966706</v>
      </c>
      <c r="L325">
        <f t="shared" si="31"/>
        <v>0.9702568830443578</v>
      </c>
      <c r="M325">
        <f t="shared" si="32"/>
        <v>0.0001973191787535345</v>
      </c>
      <c r="N325">
        <f t="shared" si="33"/>
        <v>0.9481401542727431</v>
      </c>
      <c r="U325">
        <v>323</v>
      </c>
      <c r="V325">
        <f t="shared" si="34"/>
        <v>0.0002510977108993341</v>
      </c>
    </row>
    <row r="326" spans="10:22" ht="15">
      <c r="J326">
        <v>324</v>
      </c>
      <c r="K326">
        <f t="shared" si="30"/>
        <v>0.0001247242374876466</v>
      </c>
      <c r="L326">
        <f t="shared" si="31"/>
        <v>0.9703820189614717</v>
      </c>
      <c r="M326">
        <f t="shared" si="32"/>
        <v>0.00019611684686994646</v>
      </c>
      <c r="N326">
        <f t="shared" si="33"/>
        <v>0.9483368714198902</v>
      </c>
      <c r="U326">
        <v>324</v>
      </c>
      <c r="V326">
        <f t="shared" si="34"/>
        <v>0.0002494484749752932</v>
      </c>
    </row>
    <row r="327" spans="10:22" ht="15">
      <c r="J327">
        <v>325</v>
      </c>
      <c r="K327">
        <f t="shared" si="30"/>
        <v>0.0001239071272965577</v>
      </c>
      <c r="L327">
        <f t="shared" si="31"/>
        <v>0.970506334021909</v>
      </c>
      <c r="M327">
        <f t="shared" si="32"/>
        <v>0.0001949248445916337</v>
      </c>
      <c r="N327">
        <f t="shared" si="33"/>
        <v>0.9485323914096666</v>
      </c>
      <c r="U327">
        <v>325</v>
      </c>
      <c r="V327">
        <f t="shared" si="34"/>
        <v>0.0002478142545931154</v>
      </c>
    </row>
    <row r="328" spans="10:22" ht="15">
      <c r="J328">
        <v>326</v>
      </c>
      <c r="K328">
        <f t="shared" si="30"/>
        <v>0.00012309743672048846</v>
      </c>
      <c r="L328">
        <f t="shared" si="31"/>
        <v>0.9706298356892556</v>
      </c>
      <c r="M328">
        <f t="shared" si="32"/>
        <v>0.000193743056207806</v>
      </c>
      <c r="N328">
        <f t="shared" si="33"/>
        <v>0.9487267245136872</v>
      </c>
      <c r="U328">
        <v>326</v>
      </c>
      <c r="V328">
        <f t="shared" si="34"/>
        <v>0.0002461948734409769</v>
      </c>
    </row>
    <row r="329" spans="10:22" ht="15">
      <c r="J329">
        <v>327</v>
      </c>
      <c r="K329">
        <f t="shared" si="30"/>
        <v>0.00012229507887636274</v>
      </c>
      <c r="L329">
        <f t="shared" si="31"/>
        <v>0.9707525313395801</v>
      </c>
      <c r="M329">
        <f t="shared" si="32"/>
        <v>0.00019257136761352233</v>
      </c>
      <c r="N329">
        <f t="shared" si="33"/>
        <v>0.9489198808886613</v>
      </c>
      <c r="U329">
        <v>327</v>
      </c>
      <c r="V329">
        <f t="shared" si="34"/>
        <v>0.0002445901577527255</v>
      </c>
    </row>
    <row r="330" spans="10:22" ht="15">
      <c r="J330">
        <v>328</v>
      </c>
      <c r="K330">
        <f t="shared" si="30"/>
        <v>0.0001214999681320855</v>
      </c>
      <c r="L330">
        <f t="shared" si="31"/>
        <v>0.9708744282626947</v>
      </c>
      <c r="M330">
        <f t="shared" si="32"/>
        <v>0.00019140966628304165</v>
      </c>
      <c r="N330">
        <f t="shared" si="33"/>
        <v>0.949111870577985</v>
      </c>
      <c r="U330">
        <v>328</v>
      </c>
      <c r="V330">
        <f t="shared" si="34"/>
        <v>0.000242999936264171</v>
      </c>
    </row>
    <row r="331" spans="10:22" ht="15">
      <c r="J331">
        <v>329</v>
      </c>
      <c r="K331">
        <f t="shared" si="30"/>
        <v>0.00012071202008512419</v>
      </c>
      <c r="L331">
        <f t="shared" si="31"/>
        <v>0.9709955336633965</v>
      </c>
      <c r="M331">
        <f t="shared" si="32"/>
        <v>0.00019025784124369275</v>
      </c>
      <c r="N331">
        <f t="shared" si="33"/>
        <v>0.9493027035133074</v>
      </c>
      <c r="U331">
        <v>329</v>
      </c>
      <c r="V331">
        <f t="shared" si="34"/>
        <v>0.00024142404017024838</v>
      </c>
    </row>
    <row r="332" spans="10:22" ht="15">
      <c r="J332">
        <v>330</v>
      </c>
      <c r="K332">
        <f t="shared" si="30"/>
        <v>0.00011993115154151159</v>
      </c>
      <c r="L332">
        <f t="shared" si="31"/>
        <v>0.9711158546626861</v>
      </c>
      <c r="M332">
        <f t="shared" si="32"/>
        <v>0.00018911578305024567</v>
      </c>
      <c r="N332">
        <f t="shared" si="33"/>
        <v>0.949492389516071</v>
      </c>
      <c r="U332">
        <v>330</v>
      </c>
      <c r="V332">
        <f t="shared" si="34"/>
        <v>0.00023986230308302317</v>
      </c>
    </row>
    <row r="333" spans="10:22" ht="15">
      <c r="J333">
        <v>331</v>
      </c>
      <c r="K333">
        <f t="shared" si="30"/>
        <v>0.0001191572804952711</v>
      </c>
      <c r="L333">
        <f t="shared" si="31"/>
        <v>0.9712353982989658</v>
      </c>
      <c r="M333">
        <f t="shared" si="32"/>
        <v>0.00018798338375977487</v>
      </c>
      <c r="N333">
        <f t="shared" si="33"/>
        <v>0.9496809382990258</v>
      </c>
      <c r="U333">
        <v>331</v>
      </c>
      <c r="V333">
        <f t="shared" si="34"/>
        <v>0.0002383145609905422</v>
      </c>
    </row>
    <row r="334" spans="10:22" ht="15">
      <c r="J334">
        <v>332</v>
      </c>
      <c r="K334">
        <f t="shared" si="30"/>
        <v>0.00011839032610824393</v>
      </c>
      <c r="L334">
        <f t="shared" si="31"/>
        <v>0.971354171529217</v>
      </c>
      <c r="M334">
        <f t="shared" si="32"/>
        <v>0.00018686053690700902</v>
      </c>
      <c r="N334">
        <f t="shared" si="33"/>
        <v>0.9498683594677202</v>
      </c>
      <c r="U334">
        <v>332</v>
      </c>
      <c r="V334">
        <f t="shared" si="34"/>
        <v>0.00023678065221648787</v>
      </c>
    </row>
    <row r="335" spans="10:22" ht="15">
      <c r="J335">
        <v>333</v>
      </c>
      <c r="K335">
        <f t="shared" si="30"/>
        <v>0.00011763020869031287</v>
      </c>
      <c r="L335">
        <f t="shared" si="31"/>
        <v>0.9714721812301594</v>
      </c>
      <c r="M335">
        <f t="shared" si="32"/>
        <v>0.00018574713748014464</v>
      </c>
      <c r="N335">
        <f t="shared" si="33"/>
        <v>0.9500546625219659</v>
      </c>
      <c r="U335">
        <v>333</v>
      </c>
      <c r="V335">
        <f t="shared" si="34"/>
        <v>0.00023526041738062574</v>
      </c>
    </row>
    <row r="336" spans="10:22" ht="15">
      <c r="J336">
        <v>334</v>
      </c>
      <c r="K336">
        <f t="shared" si="30"/>
        <v>0.00011687684968002047</v>
      </c>
      <c r="L336">
        <f t="shared" si="31"/>
        <v>0.9715894341993879</v>
      </c>
      <c r="M336">
        <f t="shared" si="32"/>
        <v>0.00018464308189712638</v>
      </c>
      <c r="N336">
        <f t="shared" si="33"/>
        <v>0.9502398568572795</v>
      </c>
      <c r="U336">
        <v>334</v>
      </c>
      <c r="V336">
        <f t="shared" si="34"/>
        <v>0.00023375369936004094</v>
      </c>
    </row>
    <row r="337" spans="10:22" ht="15">
      <c r="J337">
        <v>335</v>
      </c>
      <c r="K337">
        <f t="shared" si="30"/>
        <v>0.00011613017162556009</v>
      </c>
      <c r="L337">
        <f t="shared" si="31"/>
        <v>0.9717059371564926</v>
      </c>
      <c r="M337">
        <f t="shared" si="32"/>
        <v>0.00018354826798237995</v>
      </c>
      <c r="N337">
        <f t="shared" si="33"/>
        <v>0.9504239517663009</v>
      </c>
      <c r="U337">
        <v>335</v>
      </c>
      <c r="V337">
        <f t="shared" si="34"/>
        <v>0.00023226034325112018</v>
      </c>
    </row>
    <row r="338" spans="10:22" ht="15">
      <c r="J338">
        <v>336</v>
      </c>
      <c r="K338">
        <f t="shared" si="30"/>
        <v>0.00011539009816614045</v>
      </c>
      <c r="L338">
        <f t="shared" si="31"/>
        <v>0.9718216967441587</v>
      </c>
      <c r="M338">
        <f t="shared" si="32"/>
        <v>0.00018246259494397645</v>
      </c>
      <c r="N338">
        <f t="shared" si="33"/>
        <v>0.9506069564401879</v>
      </c>
      <c r="U338">
        <v>336</v>
      </c>
      <c r="V338">
        <f t="shared" si="34"/>
        <v>0.0002307801963322809</v>
      </c>
    </row>
    <row r="339" spans="10:22" ht="15">
      <c r="J339">
        <v>337</v>
      </c>
      <c r="K339">
        <f t="shared" si="30"/>
        <v>0.00011465655401371802</v>
      </c>
      <c r="L339">
        <f t="shared" si="31"/>
        <v>0.9719367195292488</v>
      </c>
      <c r="M339">
        <f t="shared" si="32"/>
        <v>0.00018138596335124147</v>
      </c>
      <c r="N339">
        <f t="shared" si="33"/>
        <v>0.9507888799699892</v>
      </c>
      <c r="U339">
        <v>337</v>
      </c>
      <c r="V339">
        <f t="shared" si="34"/>
        <v>0.00022931310802743604</v>
      </c>
    </row>
    <row r="340" spans="10:22" ht="15">
      <c r="J340">
        <v>338</v>
      </c>
      <c r="K340">
        <f t="shared" si="30"/>
        <v>0.00011392946493507606</v>
      </c>
      <c r="L340">
        <f t="shared" si="31"/>
        <v>0.9720510120038659</v>
      </c>
      <c r="M340">
        <f t="shared" si="32"/>
        <v>0.00018031827511277604</v>
      </c>
      <c r="N340">
        <f t="shared" si="33"/>
        <v>0.9509697313479939</v>
      </c>
      <c r="U340">
        <v>338</v>
      </c>
      <c r="V340">
        <f t="shared" si="34"/>
        <v>0.00022785892987015212</v>
      </c>
    </row>
    <row r="341" spans="10:22" ht="15">
      <c r="J341">
        <v>339</v>
      </c>
      <c r="K341">
        <f t="shared" si="30"/>
        <v>0.00011320875773425851</v>
      </c>
      <c r="L341">
        <f t="shared" si="31"/>
        <v>0.9721645805864002</v>
      </c>
      <c r="M341">
        <f t="shared" si="32"/>
        <v>0.0001792594334548966</v>
      </c>
      <c r="N341">
        <f t="shared" si="33"/>
        <v>0.9511495194690605</v>
      </c>
      <c r="U341">
        <v>339</v>
      </c>
      <c r="V341">
        <f t="shared" si="34"/>
        <v>0.00022641751546851702</v>
      </c>
    </row>
    <row r="342" spans="10:22" ht="15">
      <c r="J342">
        <v>340</v>
      </c>
      <c r="K342">
        <f t="shared" si="30"/>
        <v>0.00011249436023533658</v>
      </c>
      <c r="L342">
        <f t="shared" si="31"/>
        <v>0.9722774316225573</v>
      </c>
      <c r="M342">
        <f t="shared" si="32"/>
        <v>0.00017820934290047538</v>
      </c>
      <c r="N342">
        <f t="shared" si="33"/>
        <v>0.9513282531319239</v>
      </c>
      <c r="U342">
        <v>340</v>
      </c>
      <c r="V342">
        <f t="shared" si="34"/>
        <v>0.00022498872047067316</v>
      </c>
    </row>
    <row r="343" spans="10:22" ht="15">
      <c r="J343">
        <v>341</v>
      </c>
      <c r="K343">
        <f t="shared" si="30"/>
        <v>0.00011178620126551542</v>
      </c>
      <c r="L343">
        <f t="shared" si="31"/>
        <v>0.9723895713863696</v>
      </c>
      <c r="M343">
        <f t="shared" si="32"/>
        <v>0.00017716790924818333</v>
      </c>
      <c r="N343">
        <f t="shared" si="33"/>
        <v>0.9515059410404816</v>
      </c>
      <c r="U343">
        <v>341</v>
      </c>
      <c r="V343">
        <f t="shared" si="34"/>
        <v>0.00022357240253103084</v>
      </c>
    </row>
    <row r="344" spans="10:22" ht="15">
      <c r="J344">
        <v>342</v>
      </c>
      <c r="K344">
        <f t="shared" si="30"/>
        <v>0.00011108421063855579</v>
      </c>
      <c r="L344">
        <f t="shared" si="31"/>
        <v>0.9725010060811918</v>
      </c>
      <c r="M344">
        <f t="shared" si="32"/>
        <v>0.00017613503955210766</v>
      </c>
      <c r="N344">
        <f t="shared" si="33"/>
        <v>0.9516825918050587</v>
      </c>
      <c r="U344">
        <v>342</v>
      </c>
      <c r="V344">
        <f t="shared" si="34"/>
        <v>0.00022216842127711158</v>
      </c>
    </row>
    <row r="345" spans="10:22" ht="15">
      <c r="J345">
        <v>343</v>
      </c>
      <c r="K345">
        <f t="shared" si="30"/>
        <v>0.00011038831913852184</v>
      </c>
      <c r="L345">
        <f t="shared" si="31"/>
        <v>0.9726117418406784</v>
      </c>
      <c r="M345">
        <f t="shared" si="32"/>
        <v>0.00017511064210176555</v>
      </c>
      <c r="N345">
        <f t="shared" si="33"/>
        <v>0.9518582139436541</v>
      </c>
      <c r="U345">
        <v>343</v>
      </c>
      <c r="V345">
        <f t="shared" si="34"/>
        <v>0.0002207766382770437</v>
      </c>
    </row>
    <row r="346" spans="10:22" ht="15">
      <c r="J346">
        <v>344</v>
      </c>
      <c r="K346">
        <f t="shared" si="30"/>
        <v>0.00010969845850383465</v>
      </c>
      <c r="L346">
        <f t="shared" si="31"/>
        <v>0.9727217847297469</v>
      </c>
      <c r="M346">
        <f t="shared" si="32"/>
        <v>0.00017409462640247006</v>
      </c>
      <c r="N346">
        <f t="shared" si="33"/>
        <v>0.9520328158831659</v>
      </c>
      <c r="U346">
        <v>344</v>
      </c>
      <c r="V346">
        <f t="shared" si="34"/>
        <v>0.0002193969170076693</v>
      </c>
    </row>
    <row r="347" spans="10:22" ht="15">
      <c r="J347">
        <v>345</v>
      </c>
      <c r="K347">
        <f t="shared" si="30"/>
        <v>0.00010901456141163251</v>
      </c>
      <c r="L347">
        <f t="shared" si="31"/>
        <v>0.9728311407455233</v>
      </c>
      <c r="M347">
        <f t="shared" si="32"/>
        <v>0.00017308690315607673</v>
      </c>
      <c r="N347">
        <f t="shared" si="33"/>
        <v>0.952206405960597</v>
      </c>
      <c r="U347">
        <v>345</v>
      </c>
      <c r="V347">
        <f t="shared" si="34"/>
        <v>0.00021802912282326502</v>
      </c>
    </row>
    <row r="348" spans="10:22" ht="15">
      <c r="J348">
        <v>346</v>
      </c>
      <c r="K348">
        <f t="shared" si="30"/>
        <v>0.00010833656146242641</v>
      </c>
      <c r="L348">
        <f t="shared" si="31"/>
        <v>0.9729398158182744</v>
      </c>
      <c r="M348">
        <f t="shared" si="32"/>
        <v>0.00017208738424207337</v>
      </c>
      <c r="N348">
        <f t="shared" si="33"/>
        <v>0.9523789924242427</v>
      </c>
      <c r="U348">
        <v>346</v>
      </c>
      <c r="V348">
        <f t="shared" si="34"/>
        <v>0.00021667312292485282</v>
      </c>
    </row>
    <row r="349" spans="10:22" ht="15">
      <c r="J349">
        <v>347</v>
      </c>
      <c r="K349">
        <f t="shared" si="30"/>
        <v>0.00010766439316504706</v>
      </c>
      <c r="L349">
        <f t="shared" si="31"/>
        <v>0.9730478158123222</v>
      </c>
      <c r="M349">
        <f t="shared" si="32"/>
        <v>0.00017109598269902024</v>
      </c>
      <c r="N349">
        <f t="shared" si="33"/>
        <v>0.9525505834348588</v>
      </c>
      <c r="U349">
        <v>347</v>
      </c>
      <c r="V349">
        <f t="shared" si="34"/>
        <v>0.00021532878633009412</v>
      </c>
    </row>
    <row r="350" spans="10:22" ht="15">
      <c r="J350">
        <v>348</v>
      </c>
      <c r="K350">
        <f t="shared" si="30"/>
        <v>0.00010699799192187726</v>
      </c>
      <c r="L350">
        <f t="shared" si="31"/>
        <v>0.9731551465269461</v>
      </c>
      <c r="M350">
        <f t="shared" si="32"/>
        <v>0.0001701126127063366</v>
      </c>
      <c r="N350">
        <f t="shared" si="33"/>
        <v>0.9527211870668116</v>
      </c>
      <c r="U350">
        <v>348</v>
      </c>
      <c r="V350">
        <f t="shared" si="34"/>
        <v>0.0002139959838437545</v>
      </c>
    </row>
    <row r="351" spans="10:22" ht="15">
      <c r="J351">
        <v>349</v>
      </c>
      <c r="K351">
        <f t="shared" si="30"/>
        <v>0.00010633729401436248</v>
      </c>
      <c r="L351">
        <f t="shared" si="31"/>
        <v>0.9732618136972683</v>
      </c>
      <c r="M351">
        <f t="shared" si="32"/>
        <v>0.00016913718956641243</v>
      </c>
      <c r="N351">
        <f t="shared" si="33"/>
        <v>0.95289081130921</v>
      </c>
      <c r="U351">
        <v>349</v>
      </c>
      <c r="V351">
        <f t="shared" si="34"/>
        <v>0.00021267458802872496</v>
      </c>
    </row>
    <row r="352" spans="10:22" ht="15">
      <c r="J352">
        <v>350</v>
      </c>
      <c r="K352">
        <f t="shared" si="30"/>
        <v>0.00010568223658879331</v>
      </c>
      <c r="L352">
        <f t="shared" si="31"/>
        <v>0.973367822995126</v>
      </c>
      <c r="M352">
        <f t="shared" si="32"/>
        <v>0.0001681696296870545</v>
      </c>
      <c r="N352">
        <f t="shared" si="33"/>
        <v>0.9530594640670192</v>
      </c>
      <c r="U352">
        <v>350</v>
      </c>
      <c r="V352">
        <f t="shared" si="34"/>
        <v>0.00021136447317758662</v>
      </c>
    </row>
    <row r="353" spans="10:22" ht="15">
      <c r="J353">
        <v>351</v>
      </c>
      <c r="K353">
        <f t="shared" si="30"/>
        <v>0.00010503275764235519</v>
      </c>
      <c r="L353">
        <f t="shared" si="31"/>
        <v>0.9734731800299296</v>
      </c>
      <c r="M353">
        <f t="shared" si="32"/>
        <v>0.00016720985056424475</v>
      </c>
      <c r="N353">
        <f t="shared" si="33"/>
        <v>0.9532271531621578</v>
      </c>
      <c r="U353">
        <v>351</v>
      </c>
      <c r="V353">
        <f t="shared" si="34"/>
        <v>0.00021006551528471038</v>
      </c>
    </row>
    <row r="354" spans="10:22" ht="15">
      <c r="J354">
        <v>352</v>
      </c>
      <c r="K354">
        <f t="shared" si="30"/>
        <v>0.00010438879600943909</v>
      </c>
      <c r="L354">
        <f t="shared" si="31"/>
        <v>0.973577890349506</v>
      </c>
      <c r="M354">
        <f t="shared" si="32"/>
        <v>0.00016625777076521758</v>
      </c>
      <c r="N354">
        <f t="shared" si="33"/>
        <v>0.9533938863345772</v>
      </c>
      <c r="U354">
        <v>352</v>
      </c>
      <c r="V354">
        <f t="shared" si="34"/>
        <v>0.00020877759201887817</v>
      </c>
    </row>
    <row r="355" spans="10:22" ht="15">
      <c r="J355">
        <v>353</v>
      </c>
      <c r="K355">
        <f t="shared" si="30"/>
        <v>0.00010375029134820744</v>
      </c>
      <c r="L355">
        <f t="shared" si="31"/>
        <v>0.9736819594409301</v>
      </c>
      <c r="M355">
        <f t="shared" si="32"/>
        <v>0.000165313309911841</v>
      </c>
      <c r="N355">
        <f t="shared" si="33"/>
        <v>0.9535596712433252</v>
      </c>
      <c r="U355">
        <v>353</v>
      </c>
      <c r="V355">
        <f t="shared" si="34"/>
        <v>0.00020750058269641488</v>
      </c>
    </row>
    <row r="356" spans="10:22" ht="15">
      <c r="J356">
        <v>354</v>
      </c>
      <c r="K356">
        <f t="shared" si="30"/>
        <v>0.00010311718412740948</v>
      </c>
      <c r="L356">
        <f t="shared" si="31"/>
        <v>0.9737853927313405</v>
      </c>
      <c r="M356">
        <f t="shared" si="32"/>
        <v>0.00016437638866429683</v>
      </c>
      <c r="N356">
        <f t="shared" si="33"/>
        <v>0.9537245154675915</v>
      </c>
      <c r="U356">
        <v>354</v>
      </c>
      <c r="V356">
        <f t="shared" si="34"/>
        <v>0.00020623436825481896</v>
      </c>
    </row>
    <row r="357" spans="10:22" ht="15">
      <c r="J357">
        <v>355</v>
      </c>
      <c r="K357">
        <f t="shared" si="30"/>
        <v>0.00010248941561344439</v>
      </c>
      <c r="L357">
        <f t="shared" si="31"/>
        <v>0.9738881955887451</v>
      </c>
      <c r="M357">
        <f t="shared" si="32"/>
        <v>0.00016344692870506</v>
      </c>
      <c r="N357">
        <f t="shared" si="33"/>
        <v>0.9538884265077388</v>
      </c>
      <c r="U357">
        <v>355</v>
      </c>
      <c r="V357">
        <f t="shared" si="34"/>
        <v>0.00020497883122688878</v>
      </c>
    </row>
    <row r="358" spans="10:22" ht="15">
      <c r="J358">
        <v>356</v>
      </c>
      <c r="K358">
        <f t="shared" si="30"/>
        <v>0.00010186692785765806</v>
      </c>
      <c r="L358">
        <f t="shared" si="31"/>
        <v>0.9739903733228115</v>
      </c>
      <c r="M358">
        <f t="shared" si="32"/>
        <v>0.0001625248527231572</v>
      </c>
      <c r="N358">
        <f t="shared" si="33"/>
        <v>0.9540514117863165</v>
      </c>
      <c r="U358">
        <v>356</v>
      </c>
      <c r="V358">
        <f t="shared" si="34"/>
        <v>0.00020373385571531612</v>
      </c>
    </row>
    <row r="359" spans="10:22" ht="15">
      <c r="J359">
        <v>357</v>
      </c>
      <c r="K359">
        <f t="shared" si="30"/>
        <v>0.00010124966368388046</v>
      </c>
      <c r="L359">
        <f t="shared" si="31"/>
        <v>0.974091931185646</v>
      </c>
      <c r="M359">
        <f t="shared" si="32"/>
        <v>0.00016161008439871764</v>
      </c>
      <c r="N359">
        <f t="shared" si="33"/>
        <v>0.95421347864906</v>
      </c>
      <c r="U359">
        <v>357</v>
      </c>
      <c r="V359">
        <f t="shared" si="34"/>
        <v>0.0002024993273677609</v>
      </c>
    </row>
    <row r="360" spans="10:22" ht="15">
      <c r="J360">
        <v>358</v>
      </c>
      <c r="K360">
        <f t="shared" si="30"/>
        <v>0.00010063756667618898</v>
      </c>
      <c r="L360">
        <f t="shared" si="31"/>
        <v>0.9741928743725596</v>
      </c>
      <c r="M360">
        <f t="shared" si="32"/>
        <v>0.0001607025483877921</v>
      </c>
      <c r="N360">
        <f t="shared" si="33"/>
        <v>0.9543746343658743</v>
      </c>
      <c r="U360">
        <v>358</v>
      </c>
      <c r="V360">
        <f t="shared" si="34"/>
        <v>0.00020127513335237797</v>
      </c>
    </row>
    <row r="361" spans="10:22" ht="15">
      <c r="J361">
        <v>359</v>
      </c>
      <c r="K361">
        <f t="shared" si="30"/>
        <v>0.00010003058116689749</v>
      </c>
      <c r="L361">
        <f t="shared" si="31"/>
        <v>0.9742932080228229</v>
      </c>
      <c r="M361">
        <f t="shared" si="32"/>
        <v>0.00015980217030744714</v>
      </c>
      <c r="N361">
        <f t="shared" si="33"/>
        <v>0.9545348861318019</v>
      </c>
      <c r="U361">
        <v>359</v>
      </c>
      <c r="V361">
        <f t="shared" si="34"/>
        <v>0.00020006116233379497</v>
      </c>
    </row>
    <row r="362" spans="10:22" ht="15">
      <c r="J362">
        <v>360</v>
      </c>
      <c r="K362">
        <f t="shared" si="30"/>
        <v>9.94286522247651E-05</v>
      </c>
      <c r="L362">
        <f t="shared" si="31"/>
        <v>0.9743929372204078</v>
      </c>
      <c r="M362">
        <f t="shared" si="32"/>
        <v>0.00015890887672111983</v>
      </c>
      <c r="N362">
        <f t="shared" si="33"/>
        <v>0.954694241067977</v>
      </c>
      <c r="U362">
        <v>360</v>
      </c>
      <c r="V362">
        <f t="shared" si="34"/>
        <v>0.0001988573044495302</v>
      </c>
    </row>
    <row r="363" spans="10:22" ht="15">
      <c r="J363">
        <v>361</v>
      </c>
      <c r="K363">
        <f t="shared" si="30"/>
        <v>9.883172564342297E-05</v>
      </c>
      <c r="L363">
        <f t="shared" si="31"/>
        <v>0.9744920669947181</v>
      </c>
      <c r="M363">
        <f t="shared" si="32"/>
        <v>0.0001580225951242406</v>
      </c>
      <c r="N363">
        <f t="shared" si="33"/>
        <v>0.9548527062225638</v>
      </c>
      <c r="U363">
        <v>361</v>
      </c>
      <c r="V363">
        <f t="shared" si="34"/>
        <v>0.00019766345128684594</v>
      </c>
    </row>
    <row r="364" spans="10:22" ht="15">
      <c r="J364">
        <v>362</v>
      </c>
      <c r="K364">
        <f t="shared" si="30"/>
        <v>9.823974793000545E-05</v>
      </c>
      <c r="L364">
        <f t="shared" si="31"/>
        <v>0.9745906023213095</v>
      </c>
      <c r="M364">
        <f t="shared" si="32"/>
        <v>0.00015714325393010077</v>
      </c>
      <c r="N364">
        <f t="shared" si="33"/>
        <v>0.955010288571683</v>
      </c>
      <c r="U364">
        <v>362</v>
      </c>
      <c r="V364">
        <f t="shared" si="34"/>
        <v>0.0001964794958600109</v>
      </c>
    </row>
    <row r="365" spans="10:22" ht="15">
      <c r="J365">
        <v>363</v>
      </c>
      <c r="K365">
        <f t="shared" si="30"/>
        <v>9.765266629399786E-05</v>
      </c>
      <c r="L365">
        <f t="shared" si="31"/>
        <v>0.9746885481225962</v>
      </c>
      <c r="M365">
        <f t="shared" si="32"/>
        <v>0.0001562707824559766</v>
      </c>
      <c r="N365">
        <f t="shared" si="33"/>
        <v>0.9551669950203208</v>
      </c>
      <c r="U365">
        <v>363</v>
      </c>
      <c r="V365">
        <f t="shared" si="34"/>
        <v>0.00019530533258799572</v>
      </c>
    </row>
    <row r="366" spans="10:22" ht="15">
      <c r="J366">
        <v>364</v>
      </c>
      <c r="K366">
        <f t="shared" si="30"/>
        <v>9.707042863627489E-05</v>
      </c>
      <c r="L366">
        <f t="shared" si="31"/>
        <v>0.9747859092685494</v>
      </c>
      <c r="M366">
        <f t="shared" si="32"/>
        <v>0.0001554051109094926</v>
      </c>
      <c r="N366">
        <f t="shared" si="33"/>
        <v>0.9553228324032277</v>
      </c>
      <c r="U366">
        <v>364</v>
      </c>
      <c r="V366">
        <f t="shared" si="34"/>
        <v>0.00019414085727254978</v>
      </c>
    </row>
    <row r="367" spans="10:22" ht="15">
      <c r="J367">
        <v>365</v>
      </c>
      <c r="K367">
        <f t="shared" si="30"/>
        <v>9.649298353834861E-05</v>
      </c>
      <c r="L367">
        <f t="shared" si="31"/>
        <v>0.9748826905773813</v>
      </c>
      <c r="M367">
        <f t="shared" si="32"/>
        <v>0.0001545461703752295</v>
      </c>
      <c r="N367">
        <f t="shared" si="33"/>
        <v>0.9554778074858009</v>
      </c>
      <c r="U367">
        <v>365</v>
      </c>
      <c r="V367">
        <f t="shared" si="34"/>
        <v>0.00019298596707669722</v>
      </c>
    </row>
    <row r="368" spans="10:22" ht="15">
      <c r="J368">
        <v>366</v>
      </c>
      <c r="K368">
        <f t="shared" si="30"/>
        <v>9.592028025180186E-05</v>
      </c>
      <c r="L368">
        <f t="shared" si="31"/>
        <v>0.9749788968162224</v>
      </c>
      <c r="M368">
        <f t="shared" si="32"/>
        <v>0.000153693892801561</v>
      </c>
      <c r="N368">
        <f t="shared" si="33"/>
        <v>0.9556319269649556</v>
      </c>
      <c r="U368">
        <v>366</v>
      </c>
      <c r="V368">
        <f t="shared" si="34"/>
        <v>0.00019184056050360371</v>
      </c>
    </row>
    <row r="369" spans="10:22" ht="15">
      <c r="J369">
        <v>367</v>
      </c>
      <c r="K369">
        <f t="shared" si="30"/>
        <v>9.535226868791651E-05</v>
      </c>
      <c r="L369">
        <f t="shared" si="31"/>
        <v>0.9750745327017852</v>
      </c>
      <c r="M369">
        <f t="shared" si="32"/>
        <v>0.0001528482109877262</v>
      </c>
      <c r="N369">
        <f t="shared" si="33"/>
        <v>0.9557851974699814</v>
      </c>
      <c r="U369">
        <v>367</v>
      </c>
      <c r="V369">
        <f t="shared" si="34"/>
        <v>0.00019070453737583302</v>
      </c>
    </row>
    <row r="370" spans="10:22" ht="15">
      <c r="J370">
        <v>368</v>
      </c>
      <c r="K370">
        <f t="shared" si="30"/>
        <v>9.478889940748617E-05</v>
      </c>
      <c r="L370">
        <f t="shared" si="31"/>
        <v>0.9751696029010191</v>
      </c>
      <c r="M370">
        <f t="shared" si="32"/>
        <v>0.00015200905857112317</v>
      </c>
      <c r="N370">
        <f t="shared" si="33"/>
        <v>0.9559376255633876</v>
      </c>
      <c r="U370">
        <v>368</v>
      </c>
      <c r="V370">
        <f t="shared" si="34"/>
        <v>0.00018957779881497233</v>
      </c>
    </row>
    <row r="371" spans="10:22" ht="15">
      <c r="J371">
        <v>369</v>
      </c>
      <c r="K371">
        <f t="shared" si="30"/>
        <v>9.423012361081043E-05</v>
      </c>
      <c r="L371">
        <f t="shared" si="31"/>
        <v>0.9752641120317544</v>
      </c>
      <c r="M371">
        <f t="shared" si="32"/>
        <v>0.0001511763700148232</v>
      </c>
      <c r="N371">
        <f t="shared" si="33"/>
        <v>0.9560892177417347</v>
      </c>
      <c r="U371">
        <v>369</v>
      </c>
      <c r="V371">
        <f t="shared" si="34"/>
        <v>0.00018846024722162086</v>
      </c>
    </row>
    <row r="372" spans="10:22" ht="15">
      <c r="J372">
        <v>370</v>
      </c>
      <c r="K372">
        <f t="shared" si="30"/>
        <v>9.367589312787095E-05</v>
      </c>
      <c r="L372">
        <f t="shared" si="31"/>
        <v>0.9753580646633383</v>
      </c>
      <c r="M372">
        <f t="shared" si="32"/>
        <v>0.00015035008059530763</v>
      </c>
      <c r="N372">
        <f t="shared" si="33"/>
        <v>0.9562399804364539</v>
      </c>
      <c r="U372">
        <v>370</v>
      </c>
      <c r="V372">
        <f t="shared" si="34"/>
        <v>0.0001873517862557419</v>
      </c>
    </row>
    <row r="373" spans="10:22" ht="15">
      <c r="J373">
        <v>371</v>
      </c>
      <c r="K373">
        <f t="shared" si="30"/>
        <v>9.312616040867886E-05</v>
      </c>
      <c r="L373">
        <f t="shared" si="31"/>
        <v>0.975451465317258</v>
      </c>
      <c r="M373">
        <f t="shared" si="32"/>
        <v>0.00014953012639040578</v>
      </c>
      <c r="N373">
        <f t="shared" si="33"/>
        <v>0.9563899200146547</v>
      </c>
      <c r="U373">
        <v>371</v>
      </c>
      <c r="V373">
        <f t="shared" si="34"/>
        <v>0.0001862523208173577</v>
      </c>
    </row>
    <row r="374" spans="10:22" ht="15">
      <c r="J374">
        <v>372</v>
      </c>
      <c r="K374">
        <f t="shared" si="30"/>
        <v>9.25808785137958E-05</v>
      </c>
      <c r="L374">
        <f t="shared" si="31"/>
        <v>0.9755443184677571</v>
      </c>
      <c r="M374">
        <f t="shared" si="32"/>
        <v>0.00014871644426745533</v>
      </c>
      <c r="N374">
        <f t="shared" si="33"/>
        <v>0.9565390427799201</v>
      </c>
      <c r="U374">
        <v>372</v>
      </c>
      <c r="V374">
        <f t="shared" si="34"/>
        <v>0.0001851617570275916</v>
      </c>
    </row>
    <row r="375" spans="10:22" ht="15">
      <c r="J375">
        <v>373</v>
      </c>
      <c r="K375">
        <f t="shared" si="30"/>
        <v>9.204000110502335E-05</v>
      </c>
      <c r="L375">
        <f t="shared" si="31"/>
        <v>0.975636628542441</v>
      </c>
      <c r="M375">
        <f t="shared" si="32"/>
        <v>0.00014790897187164957</v>
      </c>
      <c r="N375">
        <f t="shared" si="33"/>
        <v>0.9566873549730902</v>
      </c>
      <c r="U375">
        <v>373</v>
      </c>
      <c r="V375">
        <f t="shared" si="34"/>
        <v>0.0001840800022100467</v>
      </c>
    </row>
    <row r="376" spans="10:22" ht="15">
      <c r="J376">
        <v>374</v>
      </c>
      <c r="K376">
        <f t="shared" si="30"/>
        <v>9.150348243625548E-05</v>
      </c>
      <c r="L376">
        <f t="shared" si="31"/>
        <v>0.975728399922874</v>
      </c>
      <c r="M376">
        <f t="shared" si="32"/>
        <v>0.00014710764761460295</v>
      </c>
      <c r="N376">
        <f t="shared" si="33"/>
        <v>0.9568348627730346</v>
      </c>
      <c r="U376">
        <v>374</v>
      </c>
      <c r="V376">
        <f t="shared" si="34"/>
        <v>0.00018300696487251095</v>
      </c>
    </row>
    <row r="377" spans="10:22" ht="15">
      <c r="J377">
        <v>375</v>
      </c>
      <c r="K377">
        <f t="shared" si="30"/>
        <v>9.097127734449209E-05</v>
      </c>
      <c r="L377">
        <f t="shared" si="31"/>
        <v>0.9758196369451662</v>
      </c>
      <c r="M377">
        <f t="shared" si="32"/>
        <v>0.00014631241066309593</v>
      </c>
      <c r="N377">
        <f t="shared" si="33"/>
        <v>0.956981572297413</v>
      </c>
      <c r="U377">
        <v>375</v>
      </c>
      <c r="V377">
        <f t="shared" si="34"/>
        <v>0.00018194255468898418</v>
      </c>
    </row>
    <row r="378" spans="10:22" ht="15">
      <c r="J378">
        <v>376</v>
      </c>
      <c r="K378">
        <f t="shared" si="30"/>
        <v>9.04433412410143E-05</v>
      </c>
      <c r="L378">
        <f t="shared" si="31"/>
        <v>0.9759103439005528</v>
      </c>
      <c r="M378">
        <f t="shared" si="32"/>
        <v>0.0001455232009280232</v>
      </c>
      <c r="N378">
        <f t="shared" si="33"/>
        <v>0.9571274896034248</v>
      </c>
      <c r="U378">
        <v>376</v>
      </c>
      <c r="V378">
        <f t="shared" si="34"/>
        <v>0.0001808866824820286</v>
      </c>
    </row>
    <row r="379" spans="10:22" ht="15">
      <c r="J379">
        <v>377</v>
      </c>
      <c r="K379">
        <f t="shared" si="30"/>
        <v>8.991963010270928E-05</v>
      </c>
      <c r="L379">
        <f t="shared" si="31"/>
        <v>0.9760005250359638</v>
      </c>
      <c r="M379">
        <f t="shared" si="32"/>
        <v>0.0001447399590535242</v>
      </c>
      <c r="N379">
        <f t="shared" si="33"/>
        <v>0.9572726206885479</v>
      </c>
      <c r="U379">
        <v>377</v>
      </c>
      <c r="V379">
        <f t="shared" si="34"/>
        <v>0.00017983926020541857</v>
      </c>
    </row>
    <row r="380" spans="10:22" ht="15">
      <c r="J380">
        <v>378</v>
      </c>
      <c r="K380">
        <f t="shared" si="30"/>
        <v>8.940010046355129E-05</v>
      </c>
      <c r="L380">
        <f t="shared" si="31"/>
        <v>0.9760901845545852</v>
      </c>
      <c r="M380">
        <f t="shared" si="32"/>
        <v>0.00014396262640630297</v>
      </c>
      <c r="N380">
        <f t="shared" si="33"/>
        <v>0.9574169714912664</v>
      </c>
      <c r="U380">
        <v>378</v>
      </c>
      <c r="V380">
        <f t="shared" si="34"/>
        <v>0.00017880020092710257</v>
      </c>
    </row>
    <row r="381" spans="10:22" ht="15">
      <c r="J381">
        <v>379</v>
      </c>
      <c r="K381">
        <f t="shared" si="30"/>
        <v>8.888470940622968E-05</v>
      </c>
      <c r="L381">
        <f t="shared" si="31"/>
        <v>0.9761793266164122</v>
      </c>
      <c r="M381">
        <f t="shared" si="32"/>
        <v>0.00014319114506512463</v>
      </c>
      <c r="N381">
        <f t="shared" si="33"/>
        <v>0.957560547891788</v>
      </c>
      <c r="U381">
        <v>379</v>
      </c>
      <c r="V381">
        <f t="shared" si="34"/>
        <v>0.00017776941881245936</v>
      </c>
    </row>
    <row r="382" spans="10:22" ht="15">
      <c r="J382">
        <v>380</v>
      </c>
      <c r="K382">
        <f t="shared" si="30"/>
        <v>8.837341455392235E-05</v>
      </c>
      <c r="L382">
        <f t="shared" si="31"/>
        <v>0.9762679553387934</v>
      </c>
      <c r="M382">
        <f t="shared" si="32"/>
        <v>0.00014242545781049235</v>
      </c>
      <c r="N382">
        <f t="shared" si="33"/>
        <v>0.9577033557127511</v>
      </c>
      <c r="U382">
        <v>380</v>
      </c>
      <c r="V382">
        <f t="shared" si="34"/>
        <v>0.0001767468291078447</v>
      </c>
    </row>
    <row r="383" spans="10:22" ht="15">
      <c r="J383">
        <v>381</v>
      </c>
      <c r="K383">
        <f t="shared" si="30"/>
        <v>8.78661740622126E-05</v>
      </c>
      <c r="L383">
        <f t="shared" si="31"/>
        <v>0.9763560747969677</v>
      </c>
      <c r="M383">
        <f t="shared" si="32"/>
        <v>0.00014166550811449885</v>
      </c>
      <c r="N383">
        <f t="shared" si="33"/>
        <v>0.957845400719921</v>
      </c>
      <c r="U383">
        <v>381</v>
      </c>
      <c r="V383">
        <f t="shared" si="34"/>
        <v>0.0001757323481244252</v>
      </c>
    </row>
    <row r="384" spans="10:22" ht="15">
      <c r="J384">
        <v>382</v>
      </c>
      <c r="K384">
        <f t="shared" si="30"/>
        <v>8.73629466111472E-05</v>
      </c>
      <c r="L384">
        <f t="shared" si="31"/>
        <v>0.9764436890245923</v>
      </c>
      <c r="M384">
        <f t="shared" si="32"/>
        <v>0.0001409112401308449</v>
      </c>
      <c r="N384">
        <f t="shared" si="33"/>
        <v>0.9579866886228767</v>
      </c>
      <c r="U384">
        <v>382</v>
      </c>
      <c r="V384">
        <f t="shared" si="34"/>
        <v>0.0001747258932222944</v>
      </c>
    </row>
    <row r="385" spans="10:22" ht="15">
      <c r="J385">
        <v>383</v>
      </c>
      <c r="K385">
        <f t="shared" si="30"/>
        <v>8.686369139743014E-05</v>
      </c>
      <c r="L385">
        <f t="shared" si="31"/>
        <v>0.9765308020142635</v>
      </c>
      <c r="M385">
        <f t="shared" si="32"/>
        <v>0.00014016259868503093</v>
      </c>
      <c r="N385">
        <f t="shared" si="33"/>
        <v>0.9581272250756879</v>
      </c>
      <c r="U385">
        <v>383</v>
      </c>
      <c r="V385">
        <f t="shared" si="34"/>
        <v>0.00017372738279486028</v>
      </c>
    </row>
    <row r="386" spans="10:22" ht="15">
      <c r="J386">
        <v>384</v>
      </c>
      <c r="K386">
        <f t="shared" si="30"/>
        <v>8.636836812675171E-05</v>
      </c>
      <c r="L386">
        <f t="shared" si="31"/>
        <v>0.9766174177180292</v>
      </c>
      <c r="M386">
        <f t="shared" si="32"/>
        <v>0.0001394195292647086</v>
      </c>
      <c r="N386">
        <f t="shared" si="33"/>
        <v>0.9582670156775813</v>
      </c>
      <c r="U386">
        <v>384</v>
      </c>
      <c r="V386">
        <f t="shared" si="34"/>
        <v>0.00017273673625350342</v>
      </c>
    </row>
    <row r="387" spans="10:22" ht="15">
      <c r="J387">
        <v>385</v>
      </c>
      <c r="K387">
        <f t="shared" si="30"/>
        <v>8.587693700624958E-05</v>
      </c>
      <c r="L387">
        <f t="shared" si="31"/>
        <v>0.9767035400478948</v>
      </c>
      <c r="M387">
        <f t="shared" si="32"/>
        <v>0.00013868197801019668</v>
      </c>
      <c r="N387">
        <f t="shared" si="33"/>
        <v>0.9584060659735988</v>
      </c>
      <c r="U387">
        <v>385</v>
      </c>
      <c r="V387">
        <f t="shared" si="34"/>
        <v>0.00017175387401249917</v>
      </c>
    </row>
    <row r="388" spans="10:22" ht="15">
      <c r="J388">
        <v>386</v>
      </c>
      <c r="K388">
        <f aca="true" t="shared" si="35" ref="K388:K451">_xlfn.LOGNORM.DIST(J388,$F$2,$G$2,FALSE)</f>
        <v>8.538935873710046E-05</v>
      </c>
      <c r="L388">
        <f aca="true" t="shared" si="36" ref="L388:L451">_xlfn.LOGNORM.DIST(J388,$F$2,$G$2,TRUE)</f>
        <v>0.9767891728763202</v>
      </c>
      <c r="M388">
        <f aca="true" t="shared" si="37" ref="M388:M451">_xlfn.LOGNORM.DIST(J388,$I$2,$G$2,FALSE)</f>
        <v>0.00013794989170515153</v>
      </c>
      <c r="N388">
        <f aca="true" t="shared" si="38" ref="N388:N451">_xlfn.LOGNORM.DIST(J388,$I$2,$G$2,TRUE)</f>
        <v>0.9585443814552446</v>
      </c>
      <c r="U388">
        <v>386</v>
      </c>
      <c r="V388">
        <f aca="true" t="shared" si="39" ref="V388:V415">2*K388</f>
        <v>0.0001707787174742009</v>
      </c>
    </row>
    <row r="389" spans="10:22" ht="15">
      <c r="J389">
        <v>387</v>
      </c>
      <c r="K389">
        <f t="shared" si="35"/>
        <v>8.490559450723572E-05</v>
      </c>
      <c r="L389">
        <f t="shared" si="36"/>
        <v>0.9768743200367102</v>
      </c>
      <c r="M389">
        <f t="shared" si="37"/>
        <v>0.00013722321776739633</v>
      </c>
      <c r="N389">
        <f t="shared" si="38"/>
        <v>0.9586819675611246</v>
      </c>
      <c r="U389">
        <v>387</v>
      </c>
      <c r="V389">
        <f t="shared" si="39"/>
        <v>0.00016981118901447144</v>
      </c>
    </row>
    <row r="390" spans="10:22" ht="15">
      <c r="J390">
        <v>388</v>
      </c>
      <c r="K390">
        <f t="shared" si="35"/>
        <v>8.44256059841841E-05</v>
      </c>
      <c r="L390">
        <f t="shared" si="36"/>
        <v>0.9769589853238982</v>
      </c>
      <c r="M390">
        <f t="shared" si="37"/>
        <v>0.0001365019042399002</v>
      </c>
      <c r="N390">
        <f t="shared" si="38"/>
        <v>0.9588188296775759</v>
      </c>
      <c r="U390">
        <v>388</v>
      </c>
      <c r="V390">
        <f t="shared" si="39"/>
        <v>0.0001688512119683682</v>
      </c>
    </row>
    <row r="391" spans="10:22" ht="15">
      <c r="J391">
        <v>389</v>
      </c>
      <c r="K391">
        <f t="shared" si="35"/>
        <v>8.394935530803652E-05</v>
      </c>
      <c r="L391">
        <f t="shared" si="36"/>
        <v>0.9770431724946222</v>
      </c>
      <c r="M391">
        <f t="shared" si="37"/>
        <v>0.00013578589978190757</v>
      </c>
      <c r="N391">
        <f t="shared" si="38"/>
        <v>0.9589549731392875</v>
      </c>
      <c r="U391">
        <v>389</v>
      </c>
      <c r="V391">
        <f t="shared" si="39"/>
        <v>0.00016789871061607305</v>
      </c>
    </row>
    <row r="392" spans="10:22" ht="15">
      <c r="J392">
        <v>390</v>
      </c>
      <c r="K392">
        <f t="shared" si="35"/>
        <v>8.347680508452846E-05</v>
      </c>
      <c r="L392">
        <f t="shared" si="36"/>
        <v>0.9771268852679935</v>
      </c>
      <c r="M392">
        <f t="shared" si="37"/>
        <v>0.00013507515366021418</v>
      </c>
      <c r="N392">
        <f t="shared" si="38"/>
        <v>0.9590904032299118</v>
      </c>
      <c r="U392">
        <v>390</v>
      </c>
      <c r="V392">
        <f t="shared" si="39"/>
        <v>0.00016695361016905692</v>
      </c>
    </row>
    <row r="393" spans="10:22" ht="15">
      <c r="J393">
        <v>391</v>
      </c>
      <c r="K393">
        <f t="shared" si="35"/>
        <v>8.300791837824062E-05</v>
      </c>
      <c r="L393">
        <f t="shared" si="36"/>
        <v>0.9772101273259588</v>
      </c>
      <c r="M393">
        <f t="shared" si="37"/>
        <v>0.0001343696157405856</v>
      </c>
      <c r="N393">
        <f t="shared" si="38"/>
        <v>0.9592251251826687</v>
      </c>
      <c r="U393">
        <v>391</v>
      </c>
      <c r="V393">
        <f t="shared" si="39"/>
        <v>0.00016601583675648123</v>
      </c>
    </row>
    <row r="394" spans="10:22" ht="15">
      <c r="J394">
        <v>392</v>
      </c>
      <c r="K394">
        <f t="shared" si="35"/>
        <v>8.254265870591595E-05</v>
      </c>
      <c r="L394">
        <f t="shared" si="36"/>
        <v>0.9772929023137563</v>
      </c>
      <c r="M394">
        <f t="shared" si="37"/>
        <v>0.00013366923647931855</v>
      </c>
      <c r="N394">
        <f t="shared" si="38"/>
        <v>0.9593591441809393</v>
      </c>
      <c r="U394">
        <v>392</v>
      </c>
      <c r="V394">
        <f t="shared" si="39"/>
        <v>0.0001650853174118319</v>
      </c>
    </row>
    <row r="395" spans="10:22" ht="15">
      <c r="J395">
        <v>393</v>
      </c>
      <c r="K395">
        <f t="shared" si="35"/>
        <v>8.20809900298875E-05</v>
      </c>
      <c r="L395">
        <f t="shared" si="36"/>
        <v>0.9773752138403644</v>
      </c>
      <c r="M395">
        <f t="shared" si="37"/>
        <v>0.00013297396691493756</v>
      </c>
      <c r="N395">
        <f t="shared" si="38"/>
        <v>0.9594924653588532</v>
      </c>
      <c r="U395">
        <v>393</v>
      </c>
      <c r="V395">
        <f t="shared" si="39"/>
        <v>0.000164161980059775</v>
      </c>
    </row>
    <row r="396" spans="10:22" ht="15">
      <c r="J396">
        <v>394</v>
      </c>
      <c r="K396">
        <f t="shared" si="35"/>
        <v>8.162287675161835E-05</v>
      </c>
      <c r="L396">
        <f t="shared" si="36"/>
        <v>0.9774570654789438</v>
      </c>
      <c r="M396">
        <f t="shared" si="37"/>
        <v>0.0001322837586600331</v>
      </c>
      <c r="N396">
        <f t="shared" si="38"/>
        <v>0.9596250938018661</v>
      </c>
      <c r="U396">
        <v>394</v>
      </c>
      <c r="V396">
        <f t="shared" si="39"/>
        <v>0.0001632457535032367</v>
      </c>
    </row>
    <row r="397" spans="10:22" ht="15">
      <c r="J397">
        <v>395</v>
      </c>
      <c r="K397">
        <f t="shared" si="35"/>
        <v>8.1168283705349E-05</v>
      </c>
      <c r="L397">
        <f t="shared" si="36"/>
        <v>0.9775384607672737</v>
      </c>
      <c r="M397">
        <f t="shared" si="37"/>
        <v>0.0001315985638932255</v>
      </c>
      <c r="N397">
        <f t="shared" si="38"/>
        <v>0.9597570345473297</v>
      </c>
      <c r="U397">
        <v>395</v>
      </c>
      <c r="V397">
        <f t="shared" si="39"/>
        <v>0.000162336567410698</v>
      </c>
    </row>
    <row r="398" spans="10:22" ht="15">
      <c r="J398">
        <v>396</v>
      </c>
      <c r="K398">
        <f t="shared" si="35"/>
        <v>8.07171761518527E-05</v>
      </c>
      <c r="L398">
        <f t="shared" si="36"/>
        <v>0.9776194032081809</v>
      </c>
      <c r="M398">
        <f t="shared" si="37"/>
        <v>0.00013091833535126544</v>
      </c>
      <c r="N398">
        <f t="shared" si="38"/>
        <v>0.9598882925850547</v>
      </c>
      <c r="U398">
        <v>396</v>
      </c>
      <c r="V398">
        <f t="shared" si="39"/>
        <v>0.0001614343523037054</v>
      </c>
    </row>
    <row r="399" spans="10:22" ht="15">
      <c r="J399">
        <v>397</v>
      </c>
      <c r="K399">
        <f t="shared" si="35"/>
        <v>8.026951977229363E-05</v>
      </c>
      <c r="L399">
        <f t="shared" si="36"/>
        <v>0.977699896269964</v>
      </c>
      <c r="M399">
        <f t="shared" si="37"/>
        <v>0.00013024302632126105</v>
      </c>
      <c r="N399">
        <f t="shared" si="38"/>
        <v>0.9600188728578636</v>
      </c>
      <c r="U399">
        <v>397</v>
      </c>
      <c r="V399">
        <f t="shared" si="39"/>
        <v>0.00016053903954458727</v>
      </c>
    </row>
    <row r="400" spans="10:22" ht="15">
      <c r="J400">
        <v>398</v>
      </c>
      <c r="K400">
        <f t="shared" si="35"/>
        <v>7.982528066218893E-05</v>
      </c>
      <c r="L400">
        <f t="shared" si="36"/>
        <v>0.9777799433868106</v>
      </c>
      <c r="M400">
        <f t="shared" si="37"/>
        <v>0.00012957259063302963</v>
      </c>
      <c r="N400">
        <f t="shared" si="38"/>
        <v>0.9601487802621385</v>
      </c>
      <c r="U400">
        <v>398</v>
      </c>
      <c r="V400">
        <f t="shared" si="39"/>
        <v>0.00015965056132437785</v>
      </c>
    </row>
    <row r="401" spans="10:22" ht="15">
      <c r="J401">
        <v>399</v>
      </c>
      <c r="K401">
        <f t="shared" si="35"/>
        <v>7.938442532546935E-05</v>
      </c>
      <c r="L401">
        <f t="shared" si="36"/>
        <v>0.9778595479592084</v>
      </c>
      <c r="M401">
        <f t="shared" si="37"/>
        <v>0.00012890698265157532</v>
      </c>
      <c r="N401">
        <f t="shared" si="38"/>
        <v>0.9602780196483593</v>
      </c>
      <c r="U401">
        <v>399</v>
      </c>
      <c r="V401">
        <f t="shared" si="39"/>
        <v>0.0001587688506509387</v>
      </c>
    </row>
    <row r="402" spans="10:22" ht="15">
      <c r="J402">
        <v>400</v>
      </c>
      <c r="K402">
        <f t="shared" si="35"/>
        <v>7.894692066864211E-05</v>
      </c>
      <c r="L402">
        <f t="shared" si="36"/>
        <v>0.9779387133543506</v>
      </c>
      <c r="M402">
        <f t="shared" si="37"/>
        <v>0.00012824615726968492</v>
      </c>
      <c r="N402">
        <f t="shared" si="38"/>
        <v>0.9604065958216357</v>
      </c>
      <c r="U402">
        <v>400</v>
      </c>
      <c r="V402">
        <f t="shared" si="39"/>
        <v>0.00015789384133728422</v>
      </c>
    </row>
    <row r="403" spans="10:22" ht="15">
      <c r="J403">
        <v>401</v>
      </c>
      <c r="K403">
        <f t="shared" si="35"/>
        <v>7.851273399504566E-05</v>
      </c>
      <c r="L403">
        <f t="shared" si="36"/>
        <v>0.9780174429065358</v>
      </c>
      <c r="M403">
        <f t="shared" si="37"/>
        <v>0.00012759006990064678</v>
      </c>
      <c r="N403">
        <f t="shared" si="38"/>
        <v>0.9605345135422306</v>
      </c>
      <c r="U403">
        <v>401</v>
      </c>
      <c r="V403">
        <f t="shared" si="39"/>
        <v>0.00015702546799009132</v>
      </c>
    </row>
    <row r="404" spans="10:22" ht="15">
      <c r="J404">
        <v>402</v>
      </c>
      <c r="K404">
        <f t="shared" si="35"/>
        <v>7.80818329992033E-05</v>
      </c>
      <c r="L404">
        <f t="shared" si="36"/>
        <v>0.9780957399175623</v>
      </c>
      <c r="M404">
        <f t="shared" si="37"/>
        <v>0.00012693867647108355</v>
      </c>
      <c r="N404">
        <f t="shared" si="38"/>
        <v>0.960661777526078</v>
      </c>
      <c r="U404">
        <v>402</v>
      </c>
      <c r="V404">
        <f t="shared" si="39"/>
        <v>0.0001561636659984066</v>
      </c>
    </row>
    <row r="405" spans="10:22" ht="15">
      <c r="J405">
        <v>403</v>
      </c>
      <c r="K405">
        <f t="shared" si="35"/>
        <v>7.765418576126761E-05</v>
      </c>
      <c r="L405">
        <f t="shared" si="36"/>
        <v>0.9781736076571159</v>
      </c>
      <c r="M405">
        <f t="shared" si="37"/>
        <v>0.00012629193341390113</v>
      </c>
      <c r="N405">
        <f t="shared" si="38"/>
        <v>0.9607883924452914</v>
      </c>
      <c r="U405">
        <v>403</v>
      </c>
      <c r="V405">
        <f t="shared" si="39"/>
        <v>0.00015530837152253523</v>
      </c>
    </row>
    <row r="406" spans="10:22" ht="15">
      <c r="J406">
        <v>404</v>
      </c>
      <c r="K406">
        <f t="shared" si="35"/>
        <v>7.722976074155891E-05</v>
      </c>
      <c r="L406">
        <f t="shared" si="36"/>
        <v>0.9782510493631533</v>
      </c>
      <c r="M406">
        <f t="shared" si="37"/>
        <v>0.0001256497976613496</v>
      </c>
      <c r="N406">
        <f t="shared" si="38"/>
        <v>0.9609143629286685</v>
      </c>
      <c r="U406">
        <v>404</v>
      </c>
      <c r="V406">
        <f t="shared" si="39"/>
        <v>0.00015445952148311783</v>
      </c>
    </row>
    <row r="407" spans="10:22" ht="15">
      <c r="J407">
        <v>405</v>
      </c>
      <c r="K407">
        <f t="shared" si="35"/>
        <v>7.680852677518955E-05</v>
      </c>
      <c r="L407">
        <f t="shared" si="36"/>
        <v>0.9783280682422794</v>
      </c>
      <c r="M407">
        <f t="shared" si="37"/>
        <v>0.00012501222663819652</v>
      </c>
      <c r="N407">
        <f t="shared" si="38"/>
        <v>0.9610396935621852</v>
      </c>
      <c r="U407">
        <v>405</v>
      </c>
      <c r="V407">
        <f t="shared" si="39"/>
        <v>0.0001536170535503791</v>
      </c>
    </row>
    <row r="408" spans="10:22" ht="15">
      <c r="J408">
        <v>406</v>
      </c>
      <c r="K408">
        <f t="shared" si="35"/>
        <v>7.639045306677957E-05</v>
      </c>
      <c r="L408">
        <f t="shared" si="36"/>
        <v>0.978404667470119</v>
      </c>
      <c r="M408">
        <f t="shared" si="37"/>
        <v>0.0001243791782550046</v>
      </c>
      <c r="N408">
        <f t="shared" si="38"/>
        <v>0.9611643888894861</v>
      </c>
      <c r="U408">
        <v>406</v>
      </c>
      <c r="V408">
        <f t="shared" si="39"/>
        <v>0.00015278090613355915</v>
      </c>
    </row>
    <row r="409" spans="10:22" ht="15">
      <c r="J409">
        <v>407</v>
      </c>
      <c r="K409">
        <f t="shared" si="35"/>
        <v>7.597550918525723E-05</v>
      </c>
      <c r="L409">
        <f t="shared" si="36"/>
        <v>0.9784808501916845</v>
      </c>
      <c r="M409">
        <f t="shared" si="37"/>
        <v>0.00012375061090152083</v>
      </c>
      <c r="N409">
        <f t="shared" si="38"/>
        <v>0.9612884534123665</v>
      </c>
      <c r="U409">
        <v>407</v>
      </c>
      <c r="V409">
        <f t="shared" si="39"/>
        <v>0.00015195101837051447</v>
      </c>
    </row>
    <row r="410" spans="10:22" ht="15">
      <c r="J410">
        <v>408</v>
      </c>
      <c r="K410">
        <f t="shared" si="35"/>
        <v>7.556366505874491E-05</v>
      </c>
      <c r="L410">
        <f t="shared" si="36"/>
        <v>0.9785566195217372</v>
      </c>
      <c r="M410">
        <f t="shared" si="37"/>
        <v>0.00012312648344016901</v>
      </c>
      <c r="N410">
        <f t="shared" si="38"/>
        <v>0.9614118915912481</v>
      </c>
      <c r="U410">
        <v>408</v>
      </c>
      <c r="V410">
        <f t="shared" si="39"/>
        <v>0.00015112733011748983</v>
      </c>
    </row>
    <row r="411" spans="10:22" ht="15">
      <c r="J411">
        <v>409</v>
      </c>
      <c r="K411">
        <f t="shared" si="35"/>
        <v>7.515489096952641E-05</v>
      </c>
      <c r="L411">
        <f t="shared" si="36"/>
        <v>0.9786319785451439</v>
      </c>
      <c r="M411">
        <f t="shared" si="37"/>
        <v>0.00012250675519964266</v>
      </c>
      <c r="N411">
        <f t="shared" si="38"/>
        <v>0.9615347078456487</v>
      </c>
      <c r="U411">
        <v>409</v>
      </c>
      <c r="V411">
        <f t="shared" si="39"/>
        <v>0.00015030978193905281</v>
      </c>
    </row>
    <row r="412" spans="10:22" ht="15">
      <c r="J412">
        <v>410</v>
      </c>
      <c r="K412">
        <f t="shared" si="35"/>
        <v>7.474915754910032E-05</v>
      </c>
      <c r="L412">
        <f t="shared" si="36"/>
        <v>0.9787069303172288</v>
      </c>
      <c r="M412">
        <f t="shared" si="37"/>
        <v>0.00012189138596860224</v>
      </c>
      <c r="N412">
        <f t="shared" si="38"/>
        <v>0.9616569065546455</v>
      </c>
      <c r="U412">
        <v>410</v>
      </c>
      <c r="V412">
        <f t="shared" si="39"/>
        <v>0.00014949831509820065</v>
      </c>
    </row>
    <row r="413" spans="10:22" ht="15">
      <c r="J413">
        <v>411</v>
      </c>
      <c r="K413">
        <f t="shared" si="35"/>
        <v>7.434643577330687E-05</v>
      </c>
      <c r="L413">
        <f t="shared" si="36"/>
        <v>0.97878147786412</v>
      </c>
      <c r="M413">
        <f t="shared" si="37"/>
        <v>0.0001212803359894689</v>
      </c>
      <c r="N413">
        <f t="shared" si="38"/>
        <v>0.9617784920573316</v>
      </c>
      <c r="U413">
        <v>411</v>
      </c>
      <c r="V413">
        <f t="shared" si="39"/>
        <v>0.00014869287154661373</v>
      </c>
    </row>
    <row r="414" spans="10:22" ht="15">
      <c r="J414">
        <v>412</v>
      </c>
      <c r="K414">
        <f t="shared" si="35"/>
        <v>7.394669695753963E-05</v>
      </c>
      <c r="L414">
        <f t="shared" si="36"/>
        <v>0.9788556241830917</v>
      </c>
      <c r="M414">
        <f t="shared" si="37"/>
        <v>0.00012067356595231629</v>
      </c>
      <c r="N414">
        <f t="shared" si="38"/>
        <v>0.9618994686532668</v>
      </c>
      <c r="U414">
        <v>412</v>
      </c>
      <c r="V414">
        <f t="shared" si="39"/>
        <v>0.00014789339391507925</v>
      </c>
    </row>
    <row r="415" spans="10:22" ht="15">
      <c r="J415">
        <v>413</v>
      </c>
      <c r="K415">
        <f t="shared" si="35"/>
        <v>7.35499127520318E-05</v>
      </c>
      <c r="L415">
        <f t="shared" si="36"/>
        <v>0.9789293722429014</v>
      </c>
      <c r="M415">
        <f t="shared" si="37"/>
        <v>0.00012007103698886038</v>
      </c>
      <c r="N415">
        <f t="shared" si="38"/>
        <v>0.9620198406029226</v>
      </c>
      <c r="U415">
        <v>413</v>
      </c>
      <c r="V415">
        <f t="shared" si="39"/>
        <v>0.0001470998255040636</v>
      </c>
    </row>
    <row r="416" spans="10:21" ht="15">
      <c r="J416">
        <v>414</v>
      </c>
      <c r="K416">
        <f t="shared" si="35"/>
        <v>7.315605513721743E-05</v>
      </c>
      <c r="L416">
        <f t="shared" si="36"/>
        <v>0.9790027249841223</v>
      </c>
      <c r="M416">
        <f t="shared" si="37"/>
        <v>0.00011947271066653918</v>
      </c>
      <c r="N416">
        <f t="shared" si="38"/>
        <v>0.9621396121281202</v>
      </c>
      <c r="U416">
        <v>414</v>
      </c>
    </row>
    <row r="417" spans="10:21" ht="15">
      <c r="J417">
        <v>415</v>
      </c>
      <c r="K417">
        <f t="shared" si="35"/>
        <v>7.276509641916847E-05</v>
      </c>
      <c r="L417">
        <f t="shared" si="36"/>
        <v>0.9790756853194712</v>
      </c>
      <c r="M417">
        <f t="shared" si="37"/>
        <v>0.00011887854898268777</v>
      </c>
      <c r="N417">
        <f t="shared" si="38"/>
        <v>0.9622587874124637</v>
      </c>
      <c r="U417">
        <v>415</v>
      </c>
    </row>
    <row r="418" spans="10:21" ht="15">
      <c r="J418">
        <v>416</v>
      </c>
      <c r="K418">
        <f t="shared" si="35"/>
        <v>7.237700922510477E-05</v>
      </c>
      <c r="L418">
        <f t="shared" si="36"/>
        <v>0.9791482561341318</v>
      </c>
      <c r="M418">
        <f t="shared" si="37"/>
        <v>0.00011828851435880132</v>
      </c>
      <c r="N418">
        <f t="shared" si="38"/>
        <v>0.9623773706017675</v>
      </c>
      <c r="U418">
        <v>416</v>
      </c>
    </row>
    <row r="419" spans="10:21" ht="15">
      <c r="J419">
        <v>417</v>
      </c>
      <c r="K419">
        <f t="shared" si="35"/>
        <v>7.199176649897614E-05</v>
      </c>
      <c r="L419">
        <f t="shared" si="36"/>
        <v>0.9792204402860739</v>
      </c>
      <c r="M419">
        <f t="shared" si="37"/>
        <v>0.00011770256963489164</v>
      </c>
      <c r="N419">
        <f t="shared" si="38"/>
        <v>0.9624953658044768</v>
      </c>
      <c r="U419">
        <v>417</v>
      </c>
    </row>
    <row r="420" spans="10:21" ht="15">
      <c r="J420">
        <v>418</v>
      </c>
      <c r="K420">
        <f t="shared" si="35"/>
        <v>7.160934149711203E-05</v>
      </c>
      <c r="L420">
        <f t="shared" si="36"/>
        <v>0.9792922406063678</v>
      </c>
      <c r="M420">
        <f t="shared" si="37"/>
        <v>0.00011712067806392574</v>
      </c>
      <c r="N420">
        <f t="shared" si="38"/>
        <v>0.9626127770920838</v>
      </c>
      <c r="U420">
        <v>418</v>
      </c>
    </row>
    <row r="421" spans="10:21" ht="15">
      <c r="J421">
        <v>419</v>
      </c>
      <c r="K421">
        <f t="shared" si="35"/>
        <v>7.122970778394513E-05</v>
      </c>
      <c r="L421">
        <f t="shared" si="36"/>
        <v>0.9793636598994944</v>
      </c>
      <c r="M421">
        <f t="shared" si="37"/>
        <v>0.00011654280330635368</v>
      </c>
      <c r="N421">
        <f t="shared" si="38"/>
        <v>0.9627296084995379</v>
      </c>
      <c r="U421">
        <v>419</v>
      </c>
    </row>
    <row r="422" spans="10:21" ht="15">
      <c r="J422">
        <v>420</v>
      </c>
      <c r="K422">
        <f t="shared" si="35"/>
        <v>7.085283922779851E-05</v>
      </c>
      <c r="L422">
        <f t="shared" si="36"/>
        <v>0.9794347009436514</v>
      </c>
      <c r="M422">
        <f t="shared" si="37"/>
        <v>0.00011596890942471846</v>
      </c>
      <c r="N422">
        <f t="shared" si="38"/>
        <v>0.9628458640256506</v>
      </c>
      <c r="U422">
        <v>420</v>
      </c>
    </row>
    <row r="423" spans="10:21" ht="15">
      <c r="J423">
        <v>421</v>
      </c>
      <c r="K423">
        <f t="shared" si="35"/>
        <v>7.04787099967427E-05</v>
      </c>
      <c r="L423">
        <f t="shared" si="36"/>
        <v>0.979505366491055</v>
      </c>
      <c r="M423">
        <f t="shared" si="37"/>
        <v>0.00011539896087835267</v>
      </c>
      <c r="N423">
        <f t="shared" si="38"/>
        <v>0.9629615476334947</v>
      </c>
      <c r="U423">
        <v>421</v>
      </c>
    </row>
    <row r="424" spans="10:14" ht="15">
      <c r="J424">
        <v>422</v>
      </c>
      <c r="K424">
        <f t="shared" si="35"/>
        <v>7.010729455451508E-05</v>
      </c>
      <c r="L424">
        <f t="shared" si="36"/>
        <v>0.9795756592682379</v>
      </c>
      <c r="M424">
        <f t="shared" si="37"/>
        <v>0.00011483292251815197</v>
      </c>
      <c r="N424">
        <f t="shared" si="38"/>
        <v>0.9630766632507985</v>
      </c>
    </row>
    <row r="425" spans="10:14" ht="15">
      <c r="J425">
        <v>423</v>
      </c>
      <c r="K425">
        <f t="shared" si="35"/>
        <v>6.973856765650667E-05</v>
      </c>
      <c r="L425">
        <f t="shared" si="36"/>
        <v>0.9796455819763422</v>
      </c>
      <c r="M425">
        <f t="shared" si="37"/>
        <v>0.00011427075958143095</v>
      </c>
      <c r="N425">
        <f t="shared" si="38"/>
        <v>0.9631912147703346</v>
      </c>
    </row>
    <row r="426" spans="10:14" ht="15">
      <c r="J426">
        <v>424</v>
      </c>
      <c r="K426">
        <f t="shared" si="35"/>
        <v>6.937250434580985E-05</v>
      </c>
      <c r="L426">
        <f t="shared" si="36"/>
        <v>0.9797151372914101</v>
      </c>
      <c r="M426">
        <f t="shared" si="37"/>
        <v>0.00011371243768685773</v>
      </c>
      <c r="N426">
        <f t="shared" si="38"/>
        <v>0.9633052060503046</v>
      </c>
    </row>
    <row r="427" spans="10:14" ht="15">
      <c r="J427">
        <v>425</v>
      </c>
      <c r="K427">
        <f t="shared" si="35"/>
        <v>6.900907994932954E-05</v>
      </c>
      <c r="L427">
        <f t="shared" si="36"/>
        <v>0.9797843278646688</v>
      </c>
      <c r="M427">
        <f t="shared" si="37"/>
        <v>0.00011315792282946583</v>
      </c>
      <c r="N427">
        <f t="shared" si="38"/>
        <v>0.9634186409147166</v>
      </c>
    </row>
    <row r="428" spans="10:14" ht="15">
      <c r="J428">
        <v>426</v>
      </c>
      <c r="K428">
        <f t="shared" si="35"/>
        <v>6.86482700739534E-05</v>
      </c>
      <c r="L428">
        <f t="shared" si="36"/>
        <v>0.9798531563228128</v>
      </c>
      <c r="M428">
        <f t="shared" si="37"/>
        <v>0.00011260718137574041</v>
      </c>
      <c r="N428">
        <f t="shared" si="38"/>
        <v>0.9635315231537607</v>
      </c>
    </row>
    <row r="429" spans="10:14" ht="15">
      <c r="J429">
        <v>427</v>
      </c>
      <c r="K429">
        <f t="shared" si="35"/>
        <v>6.829005060278533E-05</v>
      </c>
      <c r="L429">
        <f t="shared" si="36"/>
        <v>0.9799216252682817</v>
      </c>
      <c r="M429">
        <f t="shared" si="37"/>
        <v>0.00011206018005878029</v>
      </c>
      <c r="N429">
        <f t="shared" si="38"/>
        <v>0.9636438565241764</v>
      </c>
    </row>
    <row r="430" spans="10:14" ht="15">
      <c r="J430">
        <v>428</v>
      </c>
      <c r="K430">
        <f t="shared" si="35"/>
        <v>6.793439769143277E-05</v>
      </c>
      <c r="L430">
        <f t="shared" si="36"/>
        <v>0.9799897372795353</v>
      </c>
      <c r="M430">
        <f t="shared" si="37"/>
        <v>0.00011151688597353326</v>
      </c>
      <c r="N430">
        <f t="shared" si="38"/>
        <v>0.9637556447496182</v>
      </c>
    </row>
    <row r="431" spans="10:14" ht="15">
      <c r="J431">
        <v>429</v>
      </c>
      <c r="K431">
        <f t="shared" si="35"/>
        <v>6.758128776435648E-05</v>
      </c>
      <c r="L431">
        <f t="shared" si="36"/>
        <v>0.9800574949113231</v>
      </c>
      <c r="M431">
        <f t="shared" si="37"/>
        <v>0.0001109772665721038</v>
      </c>
      <c r="N431">
        <f t="shared" si="38"/>
        <v>0.9638668915210141</v>
      </c>
    </row>
    <row r="432" spans="10:14" ht="15">
      <c r="J432">
        <v>430</v>
      </c>
      <c r="K432">
        <f t="shared" si="35"/>
        <v>6.723069751127386E-05</v>
      </c>
      <c r="L432">
        <f t="shared" si="36"/>
        <v>0.9801249006949524</v>
      </c>
      <c r="M432">
        <f t="shared" si="37"/>
        <v>0.00011044128965912955</v>
      </c>
      <c r="N432">
        <f t="shared" si="38"/>
        <v>0.9639776004969213</v>
      </c>
    </row>
    <row r="433" spans="10:14" ht="15">
      <c r="J433">
        <v>431</v>
      </c>
      <c r="K433">
        <f t="shared" si="35"/>
        <v>6.688260388362014E-05</v>
      </c>
      <c r="L433">
        <f t="shared" si="36"/>
        <v>0.9801919571385512</v>
      </c>
      <c r="M433">
        <f t="shared" si="37"/>
        <v>0.00010990892338723045</v>
      </c>
      <c r="N433">
        <f t="shared" si="38"/>
        <v>0.9640877753038756</v>
      </c>
    </row>
    <row r="434" spans="10:14" ht="15">
      <c r="J434">
        <v>432</v>
      </c>
      <c r="K434">
        <f t="shared" si="35"/>
        <v>6.653698409106165E-05</v>
      </c>
      <c r="L434">
        <f t="shared" si="36"/>
        <v>0.9802586667273285</v>
      </c>
      <c r="M434">
        <f t="shared" si="37"/>
        <v>0.00010938013625252329</v>
      </c>
      <c r="N434">
        <f t="shared" si="38"/>
        <v>0.9641974195367378</v>
      </c>
    </row>
    <row r="435" spans="10:14" ht="15">
      <c r="J435">
        <v>433</v>
      </c>
      <c r="K435">
        <f t="shared" si="35"/>
        <v>6.619381559806641E-05</v>
      </c>
      <c r="L435">
        <f t="shared" si="36"/>
        <v>0.9803250319238305</v>
      </c>
      <c r="M435">
        <f t="shared" si="37"/>
        <v>0.00010885489709020613</v>
      </c>
      <c r="N435">
        <f t="shared" si="38"/>
        <v>0.9643065367590343</v>
      </c>
    </row>
    <row r="436" spans="10:14" ht="15">
      <c r="J436">
        <v>434</v>
      </c>
      <c r="K436">
        <f t="shared" si="35"/>
        <v>6.58530761205233E-05</v>
      </c>
      <c r="L436">
        <f t="shared" si="36"/>
        <v>0.9803910551681937</v>
      </c>
      <c r="M436">
        <f t="shared" si="37"/>
        <v>0.00010833317507020457</v>
      </c>
      <c r="N436">
        <f t="shared" si="38"/>
        <v>0.9644151305032953</v>
      </c>
    </row>
    <row r="437" spans="10:14" ht="15">
      <c r="J437">
        <v>435</v>
      </c>
      <c r="K437">
        <f t="shared" si="35"/>
        <v>6.551474362241753E-05</v>
      </c>
      <c r="L437">
        <f t="shared" si="36"/>
        <v>0.9804567388783952</v>
      </c>
      <c r="M437">
        <f t="shared" si="37"/>
        <v>0.0001078149396928891</v>
      </c>
      <c r="N437">
        <f t="shared" si="38"/>
        <v>0.9645232042713854</v>
      </c>
    </row>
    <row r="438" spans="10:14" ht="15">
      <c r="J438">
        <v>436</v>
      </c>
      <c r="K438">
        <f t="shared" si="35"/>
        <v>6.517879631255324E-05</v>
      </c>
      <c r="L438">
        <f t="shared" si="36"/>
        <v>0.9805220854504986</v>
      </c>
      <c r="M438">
        <f t="shared" si="37"/>
        <v>0.00010730016078485079</v>
      </c>
      <c r="N438">
        <f t="shared" si="38"/>
        <v>0.9646307615348338</v>
      </c>
    </row>
    <row r="439" spans="10:14" ht="15">
      <c r="J439">
        <v>437</v>
      </c>
      <c r="K439">
        <f t="shared" si="35"/>
        <v>6.484521264132861E-05</v>
      </c>
      <c r="L439">
        <f t="shared" si="36"/>
        <v>0.9805870972588973</v>
      </c>
      <c r="M439">
        <f t="shared" si="37"/>
        <v>0.0001067888084947422</v>
      </c>
      <c r="N439">
        <f t="shared" si="38"/>
        <v>0.9647378057351575</v>
      </c>
    </row>
    <row r="440" spans="10:14" ht="15">
      <c r="J440">
        <v>438</v>
      </c>
      <c r="K440">
        <f t="shared" si="35"/>
        <v>6.451397129755969E-05</v>
      </c>
      <c r="L440">
        <f t="shared" si="36"/>
        <v>0.9806517766565545</v>
      </c>
      <c r="M440">
        <f t="shared" si="37"/>
        <v>0.00010628085328917968</v>
      </c>
      <c r="N440">
        <f t="shared" si="38"/>
        <v>0.9648443402841814</v>
      </c>
    </row>
    <row r="441" spans="10:14" ht="15">
      <c r="J441">
        <v>439</v>
      </c>
      <c r="K441">
        <f t="shared" si="35"/>
        <v>6.418505120535126E-05</v>
      </c>
      <c r="L441">
        <f t="shared" si="36"/>
        <v>0.9807161259752404</v>
      </c>
      <c r="M441">
        <f t="shared" si="37"/>
        <v>0.00010577626594870683</v>
      </c>
      <c r="N441">
        <f t="shared" si="38"/>
        <v>0.9649503685643541</v>
      </c>
    </row>
    <row r="442" spans="10:14" ht="15">
      <c r="J442">
        <v>440</v>
      </c>
      <c r="K442">
        <f t="shared" si="35"/>
        <v>6.385843152101808E-05</v>
      </c>
      <c r="L442">
        <f t="shared" si="36"/>
        <v>0.9807801475257653</v>
      </c>
      <c r="M442">
        <f t="shared" si="37"/>
        <v>0.00010527501756381515</v>
      </c>
      <c r="N442">
        <f t="shared" si="38"/>
        <v>0.9650558939290605</v>
      </c>
    </row>
    <row r="443" spans="10:14" ht="15">
      <c r="J443">
        <v>441</v>
      </c>
      <c r="K443">
        <f t="shared" si="35"/>
        <v>6.353409163004886E-05</v>
      </c>
      <c r="L443">
        <f t="shared" si="36"/>
        <v>0.980843843598211</v>
      </c>
      <c r="M443">
        <f t="shared" si="37"/>
        <v>0.00010477707953102662</v>
      </c>
      <c r="N443">
        <f t="shared" si="38"/>
        <v>0.9651609197029292</v>
      </c>
    </row>
    <row r="444" spans="10:14" ht="15">
      <c r="J444">
        <v>442</v>
      </c>
      <c r="K444">
        <f t="shared" si="35"/>
        <v>6.321201114412007E-05</v>
      </c>
      <c r="L444">
        <f t="shared" si="36"/>
        <v>0.980907216462158</v>
      </c>
      <c r="M444">
        <f t="shared" si="37"/>
        <v>0.00010428242354903175</v>
      </c>
      <c r="N444">
        <f t="shared" si="38"/>
        <v>0.9652654491821362</v>
      </c>
    </row>
    <row r="445" spans="10:14" ht="15">
      <c r="J445">
        <v>443</v>
      </c>
      <c r="K445">
        <f t="shared" si="35"/>
        <v>6.289216989815241E-05</v>
      </c>
      <c r="L445">
        <f t="shared" si="36"/>
        <v>0.98097026836691</v>
      </c>
      <c r="M445">
        <f t="shared" si="37"/>
        <v>0.00010379102161488402</v>
      </c>
      <c r="N445">
        <f t="shared" si="38"/>
        <v>0.9653694856347066</v>
      </c>
    </row>
    <row r="446" spans="10:14" ht="15">
      <c r="J446">
        <v>444</v>
      </c>
      <c r="K446">
        <f t="shared" si="35"/>
        <v>6.257454794741277E-05</v>
      </c>
      <c r="L446">
        <f t="shared" si="36"/>
        <v>0.9810330015417169</v>
      </c>
      <c r="M446">
        <f t="shared" si="37"/>
        <v>0.00010330284602025279</v>
      </c>
      <c r="N446">
        <f t="shared" si="38"/>
        <v>0.9654730323008093</v>
      </c>
    </row>
    <row r="447" spans="10:14" ht="15">
      <c r="J447">
        <v>445</v>
      </c>
      <c r="K447">
        <f t="shared" si="35"/>
        <v>6.225912556465849E-05</v>
      </c>
      <c r="L447">
        <f t="shared" si="36"/>
        <v>0.9810954181959919</v>
      </c>
      <c r="M447">
        <f t="shared" si="37"/>
        <v>0.00010281786934772636</v>
      </c>
      <c r="N447">
        <f t="shared" si="38"/>
        <v>0.9655760923930512</v>
      </c>
    </row>
    <row r="448" spans="10:14" ht="15">
      <c r="J448">
        <v>446</v>
      </c>
      <c r="K448">
        <f t="shared" si="35"/>
        <v>6.194588323732626E-05</v>
      </c>
      <c r="L448">
        <f t="shared" si="36"/>
        <v>0.981157520519529</v>
      </c>
      <c r="M448">
        <f t="shared" si="37"/>
        <v>0.00010233606446717452</v>
      </c>
      <c r="N448">
        <f t="shared" si="38"/>
        <v>0.9656786690967656</v>
      </c>
    </row>
    <row r="449" spans="10:14" ht="15">
      <c r="J449">
        <v>447</v>
      </c>
      <c r="K449">
        <f t="shared" si="35"/>
        <v>6.163480166476135E-05</v>
      </c>
      <c r="L449">
        <f t="shared" si="36"/>
        <v>0.9812193106827157</v>
      </c>
      <c r="M449">
        <f t="shared" si="37"/>
        <v>0.00010185740453215751</v>
      </c>
      <c r="N449">
        <f t="shared" si="38"/>
        <v>0.9657807655702977</v>
      </c>
    </row>
    <row r="450" spans="10:14" ht="15">
      <c r="J450">
        <v>448</v>
      </c>
      <c r="K450">
        <f t="shared" si="35"/>
        <v>6.132586175549E-05</v>
      </c>
      <c r="L450">
        <f t="shared" si="36"/>
        <v>0.9812807908367439</v>
      </c>
      <c r="M450">
        <f t="shared" si="37"/>
        <v>0.00010138186297639391</v>
      </c>
      <c r="N450">
        <f t="shared" si="38"/>
        <v>0.9658823849452866</v>
      </c>
    </row>
    <row r="451" spans="10:14" ht="15">
      <c r="J451">
        <v>449</v>
      </c>
      <c r="K451">
        <f t="shared" si="35"/>
        <v>6.101904462453005E-05</v>
      </c>
      <c r="L451">
        <f t="shared" si="36"/>
        <v>0.9813419631138173</v>
      </c>
      <c r="M451">
        <f t="shared" si="37"/>
        <v>0.00010090941351027458</v>
      </c>
      <c r="N451">
        <f t="shared" si="38"/>
        <v>0.965983530326944</v>
      </c>
    </row>
    <row r="452" spans="10:14" ht="15">
      <c r="J452">
        <v>450</v>
      </c>
      <c r="K452">
        <f aca="true" t="shared" si="40" ref="K452:K515">_xlfn.LOGNORM.DIST(J452,$F$2,$G$2,FALSE)</f>
        <v>6.071433159074456E-05</v>
      </c>
      <c r="L452">
        <f aca="true" t="shared" si="41" ref="L452:L515">_xlfn.LOGNORM.DIST(J452,$F$2,$G$2,TRUE)</f>
        <v>0.9814028296273565</v>
      </c>
      <c r="M452">
        <f aca="true" t="shared" si="42" ref="M452:M515">_xlfn.LOGNORM.DIST(J452,$I$2,$G$2,FALSE)</f>
        <v>0.00010044003011742924</v>
      </c>
      <c r="N452">
        <f aca="true" t="shared" si="43" ref="N452:N515">_xlfn.LOGNORM.DIST(J452,$I$2,$G$2,TRUE)</f>
        <v>0.9660842047943285</v>
      </c>
    </row>
    <row r="453" spans="10:14" ht="15">
      <c r="J453">
        <v>451</v>
      </c>
      <c r="K453">
        <f t="shared" si="40"/>
        <v>6.041170417423246E-05</v>
      </c>
      <c r="L453">
        <f t="shared" si="41"/>
        <v>0.9814633924722023</v>
      </c>
      <c r="M453">
        <f t="shared" si="42"/>
        <v>9.997368705134152E-05</v>
      </c>
      <c r="N453">
        <f t="shared" si="43"/>
        <v>0.9661844114006181</v>
      </c>
    </row>
    <row r="454" spans="10:14" ht="15">
      <c r="J454">
        <v>452</v>
      </c>
      <c r="K454">
        <f t="shared" si="40"/>
        <v>6.011114409375844E-05</v>
      </c>
      <c r="L454">
        <f t="shared" si="41"/>
        <v>0.9815236537248149</v>
      </c>
      <c r="M454">
        <f t="shared" si="42"/>
        <v>9.951035883201566E-05</v>
      </c>
      <c r="N454">
        <f t="shared" si="43"/>
        <v>0.9662841531733772</v>
      </c>
    </row>
    <row r="455" spans="10:14" ht="15">
      <c r="J455">
        <v>453</v>
      </c>
      <c r="K455">
        <f t="shared" si="40"/>
        <v>5.981263326422163E-05</v>
      </c>
      <c r="L455">
        <f t="shared" si="41"/>
        <v>0.9815836154434713</v>
      </c>
      <c r="M455">
        <f t="shared" si="42"/>
        <v>9.905002024268545E-05</v>
      </c>
      <c r="N455">
        <f t="shared" si="43"/>
        <v>0.9663834331148226</v>
      </c>
    </row>
    <row r="456" spans="10:14" ht="15">
      <c r="J456">
        <v>454</v>
      </c>
      <c r="K456">
        <f t="shared" si="40"/>
        <v>5.9516153794160726E-05</v>
      </c>
      <c r="L456">
        <f t="shared" si="41"/>
        <v>0.981643279668461</v>
      </c>
      <c r="M456">
        <f t="shared" si="42"/>
        <v>9.85926463265769E-05</v>
      </c>
      <c r="N456">
        <f t="shared" si="43"/>
        <v>0.9664822542020841</v>
      </c>
    </row>
    <row r="457" spans="10:14" ht="15">
      <c r="J457">
        <v>455</v>
      </c>
      <c r="K457">
        <f t="shared" si="40"/>
        <v>5.92216879832954E-05</v>
      </c>
      <c r="L457">
        <f t="shared" si="41"/>
        <v>0.9817026484222773</v>
      </c>
      <c r="M457">
        <f t="shared" si="42"/>
        <v>9.813821238371173E-05</v>
      </c>
      <c r="N457">
        <f t="shared" si="43"/>
        <v>0.966580619387464</v>
      </c>
    </row>
    <row r="458" spans="10:14" ht="15">
      <c r="J458">
        <v>456</v>
      </c>
      <c r="K458">
        <f t="shared" si="40"/>
        <v>5.892921832010605E-05</v>
      </c>
      <c r="L458">
        <f t="shared" si="41"/>
        <v>0.9817617237098081</v>
      </c>
      <c r="M458">
        <f t="shared" si="42"/>
        <v>9.768669396776025E-05</v>
      </c>
      <c r="N458">
        <f t="shared" si="43"/>
        <v>0.9666785315986911</v>
      </c>
    </row>
    <row r="459" spans="10:14" ht="15">
      <c r="J459">
        <v>457</v>
      </c>
      <c r="K459">
        <f t="shared" si="40"/>
        <v>5.863872747944674E-05</v>
      </c>
      <c r="L459">
        <f t="shared" si="41"/>
        <v>0.9818205075185229</v>
      </c>
      <c r="M459">
        <f t="shared" si="42"/>
        <v>9.723806688293759E-05</v>
      </c>
      <c r="N459">
        <f t="shared" si="43"/>
        <v>0.9667759937391738</v>
      </c>
    </row>
    <row r="460" spans="10:14" ht="15">
      <c r="J460">
        <v>458</v>
      </c>
      <c r="K460">
        <f t="shared" si="40"/>
        <v>5.835019832019324E-05</v>
      </c>
      <c r="L460">
        <f t="shared" si="41"/>
        <v>0.9818790018186587</v>
      </c>
      <c r="M460">
        <f t="shared" si="42"/>
        <v>9.679230718094315E-05</v>
      </c>
      <c r="N460">
        <f t="shared" si="43"/>
        <v>0.9668730086882485</v>
      </c>
    </row>
    <row r="461" spans="10:14" ht="15">
      <c r="J461">
        <v>459</v>
      </c>
      <c r="K461">
        <f t="shared" si="40"/>
        <v>5.8063613882928035E-05</v>
      </c>
      <c r="L461">
        <f t="shared" si="41"/>
        <v>0.9819372085634019</v>
      </c>
      <c r="M461">
        <f t="shared" si="42"/>
        <v>9.634939115794552E-05</v>
      </c>
      <c r="N461">
        <f t="shared" si="43"/>
        <v>0.966969579301426</v>
      </c>
    </row>
    <row r="462" spans="10:14" ht="15">
      <c r="J462">
        <v>460</v>
      </c>
      <c r="K462">
        <f t="shared" si="40"/>
        <v>5.777895738765479E-05</v>
      </c>
      <c r="L462">
        <f t="shared" si="41"/>
        <v>0.98199512968907</v>
      </c>
      <c r="M462">
        <f t="shared" si="42"/>
        <v>9.590929535160872E-05</v>
      </c>
      <c r="N462">
        <f t="shared" si="43"/>
        <v>0.967065708410634</v>
      </c>
    </row>
    <row r="463" spans="10:14" ht="15">
      <c r="J463">
        <v>461</v>
      </c>
      <c r="K463">
        <f t="shared" si="40"/>
        <v>5.7496212231550456E-05</v>
      </c>
      <c r="L463">
        <f t="shared" si="41"/>
        <v>0.9820527671152884</v>
      </c>
      <c r="M463">
        <f t="shared" si="42"/>
        <v>9.547199653816137E-05</v>
      </c>
      <c r="N463">
        <f t="shared" si="43"/>
        <v>0.9671613988244575</v>
      </c>
    </row>
    <row r="464" spans="10:14" ht="15">
      <c r="J464">
        <v>462</v>
      </c>
      <c r="K464">
        <f t="shared" si="40"/>
        <v>5.721536198674654E-05</v>
      </c>
      <c r="L464">
        <f t="shared" si="41"/>
        <v>0.9821101227451682</v>
      </c>
      <c r="M464">
        <f t="shared" si="42"/>
        <v>9.503747172950524E-05</v>
      </c>
      <c r="N464">
        <f t="shared" si="43"/>
        <v>0.967256653328376</v>
      </c>
    </row>
    <row r="465" spans="10:14" ht="15">
      <c r="J465">
        <v>463</v>
      </c>
      <c r="K465">
        <f t="shared" si="40"/>
        <v>5.693639039814447E-05</v>
      </c>
      <c r="L465">
        <f t="shared" si="41"/>
        <v>0.9821671984654787</v>
      </c>
      <c r="M465">
        <f t="shared" si="42"/>
        <v>9.460569817036799E-05</v>
      </c>
      <c r="N465">
        <f t="shared" si="43"/>
        <v>0.9673514746849972</v>
      </c>
    </row>
    <row r="466" spans="10:14" ht="15">
      <c r="J466">
        <v>464</v>
      </c>
      <c r="K466">
        <f t="shared" si="40"/>
        <v>5.6659281381262624E-05</v>
      </c>
      <c r="L466">
        <f t="shared" si="41"/>
        <v>0.9822239961468199</v>
      </c>
      <c r="M466">
        <f t="shared" si="42"/>
        <v>9.417665333549246E-05</v>
      </c>
      <c r="N466">
        <f t="shared" si="43"/>
        <v>0.9674458656342889</v>
      </c>
    </row>
    <row r="467" spans="10:14" ht="15">
      <c r="J467">
        <v>465</v>
      </c>
      <c r="K467">
        <f t="shared" si="40"/>
        <v>5.638401902011248E-05</v>
      </c>
      <c r="L467">
        <f t="shared" si="41"/>
        <v>0.9822805176437913</v>
      </c>
      <c r="M467">
        <f t="shared" si="42"/>
        <v>9.375031492686658E-05</v>
      </c>
      <c r="N467">
        <f t="shared" si="43"/>
        <v>0.9675398288938077</v>
      </c>
    </row>
    <row r="468" spans="10:14" ht="15">
      <c r="J468">
        <v>466</v>
      </c>
      <c r="K468">
        <f t="shared" si="40"/>
        <v>5.6110587565108075E-05</v>
      </c>
      <c r="L468">
        <f t="shared" si="41"/>
        <v>0.9823367647951603</v>
      </c>
      <c r="M468">
        <f t="shared" si="42"/>
        <v>9.33266608709935E-05</v>
      </c>
      <c r="N468">
        <f t="shared" si="43"/>
        <v>0.9676333671589245</v>
      </c>
    </row>
    <row r="469" spans="10:14" ht="15">
      <c r="J469">
        <v>467</v>
      </c>
      <c r="K469">
        <f t="shared" si="40"/>
        <v>5.5838971431002936E-05</v>
      </c>
      <c r="L469">
        <f t="shared" si="41"/>
        <v>0.9823927394240267</v>
      </c>
      <c r="M469">
        <f t="shared" si="42"/>
        <v>9.290566931619797E-05</v>
      </c>
      <c r="N469">
        <f t="shared" si="43"/>
        <v>0.9677264831030477</v>
      </c>
    </row>
    <row r="470" spans="10:14" ht="15">
      <c r="J470">
        <v>468</v>
      </c>
      <c r="K470">
        <f t="shared" si="40"/>
        <v>5.5569155194858866E-05</v>
      </c>
      <c r="L470">
        <f t="shared" si="41"/>
        <v>0.9824484433379865</v>
      </c>
      <c r="M470">
        <f t="shared" si="42"/>
        <v>9.248731862997052E-05</v>
      </c>
      <c r="N470">
        <f t="shared" si="43"/>
        <v>0.967819179377844</v>
      </c>
    </row>
    <row r="471" spans="10:14" ht="15">
      <c r="J471">
        <v>469</v>
      </c>
      <c r="K471">
        <f t="shared" si="40"/>
        <v>5.530112359404208E-05</v>
      </c>
      <c r="L471">
        <f t="shared" si="41"/>
        <v>0.9825038783292931</v>
      </c>
      <c r="M471">
        <f t="shared" si="42"/>
        <v>9.207158739634988E-05</v>
      </c>
      <c r="N471">
        <f t="shared" si="43"/>
        <v>0.9679114586134561</v>
      </c>
    </row>
    <row r="472" spans="10:14" ht="15">
      <c r="J472">
        <v>470</v>
      </c>
      <c r="K472">
        <f t="shared" si="40"/>
        <v>5.503486152424843E-05</v>
      </c>
      <c r="L472">
        <f t="shared" si="41"/>
        <v>0.9825590461750165</v>
      </c>
      <c r="M472">
        <f t="shared" si="42"/>
        <v>9.165845441333931E-05</v>
      </c>
      <c r="N472">
        <f t="shared" si="43"/>
        <v>0.9680033234187179</v>
      </c>
    </row>
    <row r="473" spans="10:14" ht="15">
      <c r="J473">
        <v>471</v>
      </c>
      <c r="K473">
        <f t="shared" si="40"/>
        <v>5.477035403755795E-05</v>
      </c>
      <c r="L473">
        <f t="shared" si="41"/>
        <v>0.982613948637201</v>
      </c>
      <c r="M473">
        <f t="shared" si="42"/>
        <v>9.124789869036251E-05</v>
      </c>
      <c r="N473">
        <f t="shared" si="43"/>
        <v>0.9680947763813671</v>
      </c>
    </row>
    <row r="474" spans="10:14" ht="15">
      <c r="J474">
        <v>472</v>
      </c>
      <c r="K474">
        <f t="shared" si="40"/>
        <v>5.450758634051519E-05</v>
      </c>
      <c r="L474">
        <f t="shared" si="41"/>
        <v>0.9826685874630198</v>
      </c>
      <c r="M474">
        <f t="shared" si="42"/>
        <v>9.083989944575021E-05</v>
      </c>
      <c r="N474">
        <f t="shared" si="43"/>
        <v>0.9681858200682557</v>
      </c>
    </row>
    <row r="475" spans="10:14" ht="15">
      <c r="J475">
        <v>473</v>
      </c>
      <c r="K475">
        <f t="shared" si="40"/>
        <v>5.4246543792237594E-05</v>
      </c>
      <c r="L475">
        <f t="shared" si="41"/>
        <v>0.9827229643849299</v>
      </c>
      <c r="M475">
        <f t="shared" si="42"/>
        <v>9.043443610426454E-05</v>
      </c>
      <c r="N475">
        <f t="shared" si="43"/>
        <v>0.9682764570255574</v>
      </c>
    </row>
    <row r="476" spans="10:14" ht="15">
      <c r="J476">
        <v>474</v>
      </c>
      <c r="K476">
        <f t="shared" si="40"/>
        <v>5.398721190255189E-05</v>
      </c>
      <c r="L476">
        <f t="shared" si="41"/>
        <v>0.9827770811208222</v>
      </c>
      <c r="M476">
        <f t="shared" si="42"/>
        <v>9.003148829465756E-05</v>
      </c>
      <c r="N476">
        <f t="shared" si="43"/>
        <v>0.9683666897789727</v>
      </c>
    </row>
    <row r="477" spans="10:14" ht="15">
      <c r="J477">
        <v>475</v>
      </c>
      <c r="K477">
        <f t="shared" si="40"/>
        <v>5.372957633015519E-05</v>
      </c>
      <c r="L477">
        <f t="shared" si="41"/>
        <v>0.9828309393741724</v>
      </c>
      <c r="M477">
        <f t="shared" si="42"/>
        <v>8.963103584726112E-05</v>
      </c>
      <c r="N477">
        <f t="shared" si="43"/>
        <v>0.968456520833932</v>
      </c>
    </row>
    <row r="478" spans="10:14" ht="15">
      <c r="J478">
        <v>476</v>
      </c>
      <c r="K478">
        <f t="shared" si="40"/>
        <v>5.3473622880802514E-05</v>
      </c>
      <c r="L478">
        <f t="shared" si="41"/>
        <v>0.9828845408341886</v>
      </c>
      <c r="M478">
        <f t="shared" si="42"/>
        <v>8.92330587916119E-05</v>
      </c>
      <c r="N478">
        <f t="shared" si="43"/>
        <v>0.9685459526757956</v>
      </c>
    </row>
    <row r="479" spans="10:14" ht="15">
      <c r="J479">
        <v>477</v>
      </c>
      <c r="K479">
        <f t="shared" si="40"/>
        <v>5.321933750551971E-05</v>
      </c>
      <c r="L479">
        <f t="shared" si="41"/>
        <v>0.9829378871759572</v>
      </c>
      <c r="M479">
        <f t="shared" si="42"/>
        <v>8.883753735410811E-05</v>
      </c>
      <c r="N479">
        <f t="shared" si="43"/>
        <v>0.9686349877700524</v>
      </c>
    </row>
    <row r="480" spans="10:14" ht="15">
      <c r="J480">
        <v>478</v>
      </c>
      <c r="K480">
        <f t="shared" si="40"/>
        <v>5.296670629884283E-05</v>
      </c>
      <c r="L480">
        <f t="shared" si="41"/>
        <v>0.9829909800605876</v>
      </c>
      <c r="M480">
        <f t="shared" si="42"/>
        <v>8.844445195569705E-05</v>
      </c>
      <c r="N480">
        <f t="shared" si="43"/>
        <v>0.9687236285625147</v>
      </c>
    </row>
    <row r="481" spans="10:14" ht="15">
      <c r="J481">
        <v>479</v>
      </c>
      <c r="K481">
        <f t="shared" si="40"/>
        <v>5.2715715497080264E-05</v>
      </c>
      <c r="L481">
        <f t="shared" si="41"/>
        <v>0.9830438211353549</v>
      </c>
      <c r="M481">
        <f t="shared" si="42"/>
        <v>8.805378320959778E-05</v>
      </c>
      <c r="N481">
        <f t="shared" si="43"/>
        <v>0.9688118774795124</v>
      </c>
    </row>
    <row r="482" spans="10:14" ht="15">
      <c r="J482">
        <v>480</v>
      </c>
      <c r="K482">
        <f t="shared" si="40"/>
        <v>5.246635147660016E-05</v>
      </c>
      <c r="L482">
        <f t="shared" si="41"/>
        <v>0.9830964120338406</v>
      </c>
      <c r="M482">
        <f t="shared" si="42"/>
        <v>8.766551191905083E-05</v>
      </c>
      <c r="N482">
        <f t="shared" si="43"/>
        <v>0.9688997369280836</v>
      </c>
    </row>
    <row r="483" spans="10:14" ht="15">
      <c r="J483">
        <v>481</v>
      </c>
      <c r="K483">
        <f t="shared" si="40"/>
        <v>5.2218600752142274E-05</v>
      </c>
      <c r="L483">
        <f t="shared" si="41"/>
        <v>0.983148754376072</v>
      </c>
      <c r="M483">
        <f t="shared" si="42"/>
        <v>8.72796190751002E-05</v>
      </c>
      <c r="N483">
        <f t="shared" si="43"/>
        <v>0.968987209296164</v>
      </c>
    </row>
    <row r="484" spans="10:14" ht="15">
      <c r="J484">
        <v>482</v>
      </c>
      <c r="K484">
        <f t="shared" si="40"/>
        <v>5.197244997515252E-05</v>
      </c>
      <c r="L484">
        <f t="shared" si="41"/>
        <v>0.9832008497686593</v>
      </c>
      <c r="M484">
        <f t="shared" si="42"/>
        <v>8.689608585440598E-05</v>
      </c>
      <c r="N484">
        <f t="shared" si="43"/>
        <v>0.9690742969527729</v>
      </c>
    </row>
    <row r="485" spans="10:14" ht="15">
      <c r="J485">
        <v>483</v>
      </c>
      <c r="K485">
        <f t="shared" si="40"/>
        <v>5.172788593214082E-05</v>
      </c>
      <c r="L485">
        <f t="shared" si="41"/>
        <v>0.9832526998049321</v>
      </c>
      <c r="M485">
        <f t="shared" si="42"/>
        <v>8.651489361708568E-05</v>
      </c>
      <c r="N485">
        <f t="shared" si="43"/>
        <v>0.9691610022481986</v>
      </c>
    </row>
    <row r="486" spans="10:14" ht="15">
      <c r="J486">
        <v>484</v>
      </c>
      <c r="K486">
        <f t="shared" si="40"/>
        <v>5.14848955430627E-05</v>
      </c>
      <c r="L486">
        <f t="shared" si="41"/>
        <v>0.9833043060650734</v>
      </c>
      <c r="M486">
        <f t="shared" si="42"/>
        <v>8.613602390458479E-05</v>
      </c>
      <c r="N486">
        <f t="shared" si="43"/>
        <v>0.9692473275141801</v>
      </c>
    </row>
    <row r="487" spans="10:14" ht="15">
      <c r="J487">
        <v>485</v>
      </c>
      <c r="K487">
        <f t="shared" si="40"/>
        <v>5.124346585972201E-05</v>
      </c>
      <c r="L487">
        <f t="shared" si="41"/>
        <v>0.983355670116252</v>
      </c>
      <c r="M487">
        <f t="shared" si="42"/>
        <v>8.575945843757697E-05</v>
      </c>
      <c r="N487">
        <f t="shared" si="43"/>
        <v>0.9693332750640876</v>
      </c>
    </row>
    <row r="488" spans="10:14" ht="15">
      <c r="J488">
        <v>486</v>
      </c>
      <c r="K488">
        <f t="shared" si="40"/>
        <v>5.100358406419632E-05</v>
      </c>
      <c r="L488">
        <f t="shared" si="41"/>
        <v>0.983406793512754</v>
      </c>
      <c r="M488">
        <f t="shared" si="42"/>
        <v>8.538517911389128E-05</v>
      </c>
      <c r="N488">
        <f t="shared" si="43"/>
        <v>0.969418847193101</v>
      </c>
    </row>
    <row r="489" spans="10:14" ht="15">
      <c r="J489">
        <v>487</v>
      </c>
      <c r="K489">
        <f t="shared" si="40"/>
        <v>5.0765237467285106E-05</v>
      </c>
      <c r="L489">
        <f t="shared" si="41"/>
        <v>0.9834576777961118</v>
      </c>
      <c r="M489">
        <f t="shared" si="42"/>
        <v>8.501316800646689E-05</v>
      </c>
      <c r="N489">
        <f t="shared" si="43"/>
        <v>0.9695040461783855</v>
      </c>
    </row>
    <row r="490" spans="10:14" ht="15">
      <c r="J490">
        <v>488</v>
      </c>
      <c r="K490">
        <f t="shared" si="40"/>
        <v>5.052841350697713E-05</v>
      </c>
      <c r="L490">
        <f t="shared" si="41"/>
        <v>0.9835083244952327</v>
      </c>
      <c r="M490">
        <f t="shared" si="42"/>
        <v>8.464340736133825E-05</v>
      </c>
      <c r="N490">
        <f t="shared" si="43"/>
        <v>0.9695888742792662</v>
      </c>
    </row>
    <row r="491" spans="10:14" ht="15">
      <c r="J491">
        <v>489</v>
      </c>
      <c r="K491">
        <f t="shared" si="40"/>
        <v>5.029309974694116E-05</v>
      </c>
      <c r="L491">
        <f t="shared" si="41"/>
        <v>0.9835587351265245</v>
      </c>
      <c r="M491">
        <f t="shared" si="42"/>
        <v>8.42758795956433E-05</v>
      </c>
      <c r="N491">
        <f t="shared" si="43"/>
        <v>0.9696733337373995</v>
      </c>
    </row>
    <row r="492" spans="10:14" ht="15">
      <c r="J492">
        <v>490</v>
      </c>
      <c r="K492">
        <f t="shared" si="40"/>
        <v>5.005928387503579E-05</v>
      </c>
      <c r="L492">
        <f t="shared" si="41"/>
        <v>0.9836089111940213</v>
      </c>
      <c r="M492">
        <f t="shared" si="42"/>
        <v>8.391056729566062E-05</v>
      </c>
      <c r="N492">
        <f t="shared" si="43"/>
        <v>0.9697574267769441</v>
      </c>
    </row>
    <row r="493" spans="10:14" ht="15">
      <c r="J493">
        <v>491</v>
      </c>
      <c r="K493">
        <f t="shared" si="40"/>
        <v>4.982695370184081E-05</v>
      </c>
      <c r="L493">
        <f t="shared" si="41"/>
        <v>0.9836588541895062</v>
      </c>
      <c r="M493">
        <f t="shared" si="42"/>
        <v>8.354745321487197E-05</v>
      </c>
      <c r="N493">
        <f t="shared" si="43"/>
        <v>0.9698411556047287</v>
      </c>
    </row>
    <row r="494" spans="10:14" ht="15">
      <c r="J494">
        <v>492</v>
      </c>
      <c r="K494">
        <f t="shared" si="40"/>
        <v>4.95960971592078E-05</v>
      </c>
      <c r="L494">
        <f t="shared" si="41"/>
        <v>0.9837085655926338</v>
      </c>
      <c r="M494">
        <f t="shared" si="42"/>
        <v>8.31865202720515E-05</v>
      </c>
      <c r="N494">
        <f t="shared" si="43"/>
        <v>0.969924522410418</v>
      </c>
    </row>
    <row r="495" spans="10:14" ht="15">
      <c r="J495">
        <v>493</v>
      </c>
      <c r="K495">
        <f t="shared" si="40"/>
        <v>4.936670229883168E-05</v>
      </c>
      <c r="L495">
        <f t="shared" si="41"/>
        <v>0.9837580468710506</v>
      </c>
      <c r="M495">
        <f t="shared" si="42"/>
        <v>8.282775154937856E-05</v>
      </c>
      <c r="N495">
        <f t="shared" si="43"/>
        <v>0.9700075293666777</v>
      </c>
    </row>
    <row r="496" spans="10:14" ht="15">
      <c r="J496">
        <v>494</v>
      </c>
      <c r="K496">
        <f t="shared" si="40"/>
        <v>4.913875729083992E-05</v>
      </c>
      <c r="L496">
        <f t="shared" si="41"/>
        <v>0.9838072994805143</v>
      </c>
      <c r="M496">
        <f t="shared" si="42"/>
        <v>8.247113029057739E-05</v>
      </c>
      <c r="N496">
        <f t="shared" si="43"/>
        <v>0.9700901786293363</v>
      </c>
    </row>
    <row r="497" spans="10:14" ht="15">
      <c r="J497">
        <v>495</v>
      </c>
      <c r="K497">
        <f t="shared" si="40"/>
        <v>4.8912250422403194E-05</v>
      </c>
      <c r="L497">
        <f t="shared" si="41"/>
        <v>0.983856324865011</v>
      </c>
      <c r="M497">
        <f t="shared" si="42"/>
        <v>8.211663989908123E-05</v>
      </c>
      <c r="N497">
        <f t="shared" si="43"/>
        <v>0.9701724723375462</v>
      </c>
    </row>
    <row r="498" spans="10:14" ht="15">
      <c r="J498">
        <v>496</v>
      </c>
      <c r="K498">
        <f t="shared" si="40"/>
        <v>4.868717009636264E-05</v>
      </c>
      <c r="L498">
        <f t="shared" si="41"/>
        <v>0.983905124456872</v>
      </c>
      <c r="M498">
        <f t="shared" si="42"/>
        <v>8.176426393621763E-05</v>
      </c>
      <c r="N498">
        <f t="shared" si="43"/>
        <v>0.9702544126139423</v>
      </c>
    </row>
    <row r="499" spans="10:14" ht="15">
      <c r="J499">
        <v>497</v>
      </c>
      <c r="K499">
        <f t="shared" si="40"/>
        <v>4.846350482987829E-05</v>
      </c>
      <c r="L499">
        <f t="shared" si="41"/>
        <v>0.983953699676889</v>
      </c>
      <c r="M499">
        <f t="shared" si="42"/>
        <v>8.141398611942296E-05</v>
      </c>
      <c r="N499">
        <f t="shared" si="43"/>
        <v>0.9703360015647989</v>
      </c>
    </row>
    <row r="500" spans="10:14" ht="15">
      <c r="J500">
        <v>498</v>
      </c>
      <c r="K500">
        <f t="shared" si="40"/>
        <v>4.824124325309256E-05</v>
      </c>
      <c r="L500">
        <f t="shared" si="41"/>
        <v>0.984002051934427</v>
      </c>
      <c r="M500">
        <f t="shared" si="42"/>
        <v>8.106579032047676E-05</v>
      </c>
      <c r="N500">
        <f t="shared" si="43"/>
        <v>0.9704172412801855</v>
      </c>
    </row>
    <row r="501" spans="10:14" ht="15">
      <c r="J501">
        <v>499</v>
      </c>
      <c r="K501">
        <f t="shared" si="40"/>
        <v>4.802037410781517E-05</v>
      </c>
      <c r="L501">
        <f t="shared" si="41"/>
        <v>0.9840501826275377</v>
      </c>
      <c r="M501">
        <f t="shared" si="42"/>
        <v>8.071966056375873E-05</v>
      </c>
      <c r="N501">
        <f t="shared" si="43"/>
        <v>0.970498133834119</v>
      </c>
    </row>
    <row r="502" spans="10:14" ht="15">
      <c r="J502">
        <v>500</v>
      </c>
      <c r="K502">
        <f t="shared" si="40"/>
        <v>4.7800886246223235E-05</v>
      </c>
      <c r="L502">
        <f t="shared" si="41"/>
        <v>0.9840980931430694</v>
      </c>
      <c r="M502">
        <f t="shared" si="42"/>
        <v>8.037558102453126E-05</v>
      </c>
      <c r="N502">
        <f t="shared" si="43"/>
        <v>0.9705786812847171</v>
      </c>
    </row>
    <row r="503" spans="10:14" ht="15">
      <c r="J503">
        <v>501</v>
      </c>
      <c r="K503">
        <f t="shared" si="40"/>
        <v>4.758276862958033E-05</v>
      </c>
      <c r="L503">
        <f t="shared" si="41"/>
        <v>0.9841457848567773</v>
      </c>
      <c r="M503">
        <f t="shared" si="42"/>
        <v>8.003353602724368E-05</v>
      </c>
      <c r="N503">
        <f t="shared" si="43"/>
        <v>0.9706588856743471</v>
      </c>
    </row>
    <row r="504" spans="10:14" ht="15">
      <c r="J504">
        <v>502</v>
      </c>
      <c r="K504">
        <f t="shared" si="40"/>
        <v>4.736601032697204E-05</v>
      </c>
      <c r="L504">
        <f t="shared" si="41"/>
        <v>0.984193259133432</v>
      </c>
      <c r="M504">
        <f t="shared" si="42"/>
        <v>7.969351004385571E-05</v>
      </c>
      <c r="N504">
        <f t="shared" si="43"/>
        <v>0.9707387490297746</v>
      </c>
    </row>
    <row r="505" spans="10:14" ht="15">
      <c r="J505">
        <v>503</v>
      </c>
      <c r="K505">
        <f t="shared" si="40"/>
        <v>4.71506005140586E-05</v>
      </c>
      <c r="L505">
        <f t="shared" si="41"/>
        <v>0.9842405173269266</v>
      </c>
      <c r="M505">
        <f t="shared" si="42"/>
        <v>7.935548769218788E-05</v>
      </c>
      <c r="N505">
        <f t="shared" si="43"/>
        <v>0.9708182733623104</v>
      </c>
    </row>
    <row r="506" spans="10:14" ht="15">
      <c r="J506">
        <v>504</v>
      </c>
      <c r="K506">
        <f t="shared" si="40"/>
        <v>4.693652847184498E-05</v>
      </c>
      <c r="L506">
        <f t="shared" si="41"/>
        <v>0.9842875607803825</v>
      </c>
      <c r="M506">
        <f t="shared" si="42"/>
        <v>7.901945373428896E-05</v>
      </c>
      <c r="N506">
        <f t="shared" si="43"/>
        <v>0.9708974606679553</v>
      </c>
    </row>
    <row r="507" spans="10:14" ht="15">
      <c r="J507">
        <v>505</v>
      </c>
      <c r="K507">
        <f t="shared" si="40"/>
        <v>4.6723783585465854E-05</v>
      </c>
      <c r="L507">
        <f t="shared" si="41"/>
        <v>0.9843343908262544</v>
      </c>
      <c r="M507">
        <f t="shared" si="42"/>
        <v>7.868539307482678E-05</v>
      </c>
      <c r="N507">
        <f t="shared" si="43"/>
        <v>0.9709763129275436</v>
      </c>
    </row>
    <row r="508" spans="10:14" ht="15">
      <c r="J508">
        <v>506</v>
      </c>
      <c r="K508">
        <f t="shared" si="40"/>
        <v>4.651235534298812E-05</v>
      </c>
      <c r="L508">
        <f t="shared" si="41"/>
        <v>0.9843810087864336</v>
      </c>
      <c r="M508">
        <f t="shared" si="42"/>
        <v>7.835329075949896E-05</v>
      </c>
      <c r="N508">
        <f t="shared" si="43"/>
        <v>0.9710548321068848</v>
      </c>
    </row>
    <row r="509" spans="10:14" ht="15">
      <c r="J509">
        <v>507</v>
      </c>
      <c r="K509">
        <f t="shared" si="40"/>
        <v>4.6302233334228666E-05</v>
      </c>
      <c r="L509">
        <f t="shared" si="41"/>
        <v>0.9844274159723505</v>
      </c>
      <c r="M509">
        <f t="shared" si="42"/>
        <v>7.802313197346588E-05</v>
      </c>
      <c r="N509">
        <f t="shared" si="43"/>
        <v>0.9711330201569042</v>
      </c>
    </row>
    <row r="510" spans="10:14" ht="15">
      <c r="J510">
        <v>508</v>
      </c>
      <c r="K510">
        <f t="shared" si="40"/>
        <v>4.60934072495885E-05</v>
      </c>
      <c r="L510">
        <f t="shared" si="41"/>
        <v>0.9844736136850757</v>
      </c>
      <c r="M510">
        <f t="shared" si="42"/>
        <v>7.7694902039801E-05</v>
      </c>
      <c r="N510">
        <f t="shared" si="43"/>
        <v>0.971210879013781</v>
      </c>
    </row>
    <row r="511" spans="10:14" ht="15">
      <c r="J511">
        <v>509</v>
      </c>
      <c r="K511">
        <f t="shared" si="40"/>
        <v>4.5885866878901573E-05</v>
      </c>
      <c r="L511">
        <f t="shared" si="41"/>
        <v>0.9845196032154199</v>
      </c>
      <c r="M511">
        <f t="shared" si="42"/>
        <v>7.736858641796453E-05</v>
      </c>
      <c r="N511">
        <f t="shared" si="43"/>
        <v>0.9712884105990862</v>
      </c>
    </row>
    <row r="512" spans="10:14" ht="15">
      <c r="J512">
        <v>510</v>
      </c>
      <c r="K512">
        <f t="shared" si="40"/>
        <v>4.5679602110299005E-05</v>
      </c>
      <c r="L512">
        <f t="shared" si="41"/>
        <v>0.9845653858440331</v>
      </c>
      <c r="M512">
        <f t="shared" si="42"/>
        <v>7.704417070229331E-05</v>
      </c>
      <c r="N512">
        <f t="shared" si="43"/>
        <v>0.9713656168199175</v>
      </c>
    </row>
    <row r="513" spans="10:14" ht="15">
      <c r="J513">
        <v>511</v>
      </c>
      <c r="K513">
        <f t="shared" si="40"/>
        <v>4.547460292908901E-05</v>
      </c>
      <c r="L513">
        <f t="shared" si="41"/>
        <v>0.984610962841502</v>
      </c>
      <c r="M513">
        <f t="shared" si="42"/>
        <v>7.672164062051322E-05</v>
      </c>
      <c r="N513">
        <f t="shared" si="43"/>
        <v>0.971442499569034</v>
      </c>
    </row>
    <row r="514" spans="10:14" ht="15">
      <c r="J514">
        <v>512</v>
      </c>
      <c r="K514">
        <f t="shared" si="40"/>
        <v>4.527085941665075E-05</v>
      </c>
      <c r="L514">
        <f t="shared" si="41"/>
        <v>0.9846563354684464</v>
      </c>
      <c r="M514">
        <f t="shared" si="42"/>
        <v>7.640098203226891E-05</v>
      </c>
      <c r="N514">
        <f t="shared" si="43"/>
        <v>0.9715190607249883</v>
      </c>
    </row>
    <row r="515" spans="10:14" ht="15">
      <c r="J515">
        <v>513</v>
      </c>
      <c r="K515">
        <f t="shared" si="40"/>
        <v>4.506836174934316E-05</v>
      </c>
      <c r="L515">
        <f t="shared" si="41"/>
        <v>0.9847015049756159</v>
      </c>
      <c r="M515">
        <f t="shared" si="42"/>
        <v>7.608218092767213E-05</v>
      </c>
      <c r="N515">
        <f t="shared" si="43"/>
        <v>0.9715953021522583</v>
      </c>
    </row>
    <row r="516" spans="10:14" ht="15">
      <c r="J516">
        <v>514</v>
      </c>
      <c r="K516">
        <f aca="true" t="shared" si="44" ref="K516:K579">_xlfn.LOGNORM.DIST(J516,$F$2,$G$2,FALSE)</f>
        <v>4.486710019742761E-05</v>
      </c>
      <c r="L516">
        <f aca="true" t="shared" si="45" ref="L516:L579">_xlfn.LOGNORM.DIST(J516,$F$2,$G$2,TRUE)</f>
        <v>0.9847464726039826</v>
      </c>
      <c r="M516">
        <f aca="true" t="shared" si="46" ref="M516:M579">_xlfn.LOGNORM.DIST(J516,$I$2,$G$2,FALSE)</f>
        <v>7.57652234258694E-05</v>
      </c>
      <c r="N516">
        <f aca="true" t="shared" si="47" ref="N516:N579">_xlfn.LOGNORM.DIST(J516,$I$2,$G$2,TRUE)</f>
        <v>0.9716712257013764</v>
      </c>
    </row>
    <row r="517" spans="10:14" ht="15">
      <c r="J517">
        <v>515</v>
      </c>
      <c r="K517">
        <f t="shared" si="44"/>
        <v>4.4667065124006175E-05</v>
      </c>
      <c r="L517">
        <f t="shared" si="45"/>
        <v>0.9847912395848359</v>
      </c>
      <c r="M517">
        <f t="shared" si="46"/>
        <v>7.545009577362841E-05</v>
      </c>
      <c r="N517">
        <f t="shared" si="47"/>
        <v>0.9717468332090584</v>
      </c>
    </row>
    <row r="518" spans="10:14" ht="15">
      <c r="J518">
        <v>516</v>
      </c>
      <c r="K518">
        <f t="shared" si="44"/>
        <v>4.44682469839715E-05</v>
      </c>
      <c r="L518">
        <f t="shared" si="45"/>
        <v>0.9848358071398741</v>
      </c>
      <c r="M518">
        <f t="shared" si="46"/>
        <v>7.513678434394043E-05</v>
      </c>
      <c r="N518">
        <f t="shared" si="47"/>
        <v>0.9718221264983299</v>
      </c>
    </row>
    <row r="519" spans="10:14" ht="15">
      <c r="J519">
        <v>517</v>
      </c>
      <c r="K519">
        <f t="shared" si="44"/>
        <v>4.4270636322972214E-05</v>
      </c>
      <c r="L519">
        <f t="shared" si="45"/>
        <v>0.9848801764812959</v>
      </c>
      <c r="M519">
        <f t="shared" si="46"/>
        <v>7.482527563464322E-05</v>
      </c>
      <c r="N519">
        <f t="shared" si="47"/>
        <v>0.9718971073786518</v>
      </c>
    </row>
    <row r="520" spans="10:14" ht="15">
      <c r="J520">
        <v>518</v>
      </c>
      <c r="K520">
        <f t="shared" si="44"/>
        <v>4.407422377639154E-05</v>
      </c>
      <c r="L520">
        <f t="shared" si="45"/>
        <v>0.9849243488118905</v>
      </c>
      <c r="M520">
        <f t="shared" si="46"/>
        <v>7.451555626705828E-05</v>
      </c>
      <c r="N520">
        <f t="shared" si="47"/>
        <v>0.971971777646045</v>
      </c>
    </row>
    <row r="521" spans="10:14" ht="15">
      <c r="J521">
        <v>519</v>
      </c>
      <c r="K521">
        <f t="shared" si="44"/>
        <v>4.3879000068338596E-05</v>
      </c>
      <c r="L521">
        <f t="shared" si="45"/>
        <v>0.9849683253251271</v>
      </c>
      <c r="M521">
        <f t="shared" si="46"/>
        <v>7.420761298464902E-05</v>
      </c>
      <c r="N521">
        <f t="shared" si="47"/>
        <v>0.9720461390832129</v>
      </c>
    </row>
    <row r="522" spans="10:14" ht="15">
      <c r="J522">
        <v>520</v>
      </c>
      <c r="K522">
        <f t="shared" si="44"/>
        <v>4.368495601065282E-05</v>
      </c>
      <c r="L522">
        <f t="shared" si="45"/>
        <v>0.985012107205243</v>
      </c>
      <c r="M522">
        <f t="shared" si="46"/>
        <v>7.390143265169176E-05</v>
      </c>
      <c r="N522">
        <f t="shared" si="47"/>
        <v>0.9721201934596628</v>
      </c>
    </row>
    <row r="523" spans="10:14" ht="15">
      <c r="J523">
        <v>521</v>
      </c>
      <c r="K523">
        <f t="shared" si="44"/>
        <v>4.349208250192252E-05</v>
      </c>
      <c r="L523">
        <f t="shared" si="45"/>
        <v>0.9850556956273305</v>
      </c>
      <c r="M523">
        <f t="shared" si="46"/>
        <v>7.359700225196697E-05</v>
      </c>
      <c r="N523">
        <f t="shared" si="47"/>
        <v>0.9721939425318261</v>
      </c>
    </row>
    <row r="524" spans="10:14" ht="15">
      <c r="J524">
        <v>522</v>
      </c>
      <c r="K524">
        <f t="shared" si="44"/>
        <v>4.33003705265142E-05</v>
      </c>
      <c r="L524">
        <f t="shared" si="45"/>
        <v>0.9850990917574237</v>
      </c>
      <c r="M524">
        <f t="shared" si="46"/>
        <v>7.329430888746548E-05</v>
      </c>
      <c r="N524">
        <f t="shared" si="47"/>
        <v>0.9722673880431771</v>
      </c>
    </row>
    <row r="525" spans="10:14" ht="15">
      <c r="J525">
        <v>523</v>
      </c>
      <c r="K525">
        <f t="shared" si="44"/>
        <v>4.310981115361636E-05</v>
      </c>
      <c r="L525">
        <f t="shared" si="45"/>
        <v>0.9851422967525835</v>
      </c>
      <c r="M525">
        <f t="shared" si="46"/>
        <v>7.299333977711082E-05</v>
      </c>
      <c r="N525">
        <f t="shared" si="47"/>
        <v>0.9723405317243511</v>
      </c>
    </row>
    <row r="526" spans="10:14" ht="15">
      <c r="J526">
        <v>524</v>
      </c>
      <c r="K526">
        <f t="shared" si="44"/>
        <v>4.29203955362942E-05</v>
      </c>
      <c r="L526">
        <f t="shared" si="45"/>
        <v>0.9851853117609819</v>
      </c>
      <c r="M526">
        <f t="shared" si="46"/>
        <v>7.269408225549768E-05</v>
      </c>
      <c r="N526">
        <f t="shared" si="47"/>
        <v>0.9724133752932597</v>
      </c>
    </row>
    <row r="527" spans="10:14" ht="15">
      <c r="J527">
        <v>525</v>
      </c>
      <c r="K527">
        <f t="shared" si="44"/>
        <v>4.2732114910557324E-05</v>
      </c>
      <c r="L527">
        <f t="shared" si="45"/>
        <v>0.9852281379219856</v>
      </c>
      <c r="M527">
        <f t="shared" si="46"/>
        <v>7.239652377164685E-05</v>
      </c>
      <c r="N527">
        <f t="shared" si="47"/>
        <v>0.9724859204552068</v>
      </c>
    </row>
    <row r="528" spans="10:14" ht="15">
      <c r="J528">
        <v>526</v>
      </c>
      <c r="K528">
        <f t="shared" si="44"/>
        <v>4.254496059443885E-05</v>
      </c>
      <c r="L528">
        <f t="shared" si="45"/>
        <v>0.9852707763662386</v>
      </c>
      <c r="M528">
        <f t="shared" si="46"/>
        <v>7.210065188777512E-05</v>
      </c>
      <c r="N528">
        <f t="shared" si="47"/>
        <v>0.9725581689030017</v>
      </c>
    </row>
    <row r="529" spans="10:14" ht="15">
      <c r="J529">
        <v>527</v>
      </c>
      <c r="K529">
        <f t="shared" si="44"/>
        <v>4.235892398708752E-05</v>
      </c>
      <c r="L529">
        <f t="shared" si="45"/>
        <v>0.9853132282157432</v>
      </c>
      <c r="M529">
        <f t="shared" si="46"/>
        <v>7.18064542780801E-05</v>
      </c>
      <c r="N529">
        <f t="shared" si="47"/>
        <v>0.9726301223170725</v>
      </c>
    </row>
    <row r="530" spans="10:14" ht="15">
      <c r="J530">
        <v>528</v>
      </c>
      <c r="K530">
        <f t="shared" si="44"/>
        <v>4.217399656786928E-05</v>
      </c>
      <c r="L530">
        <f t="shared" si="45"/>
        <v>0.9853554945839412</v>
      </c>
      <c r="M530">
        <f t="shared" si="46"/>
        <v>7.151391872754206E-05</v>
      </c>
      <c r="N530">
        <f t="shared" si="47"/>
        <v>0.9727017823655764</v>
      </c>
    </row>
    <row r="531" spans="10:14" ht="15">
      <c r="J531">
        <v>529</v>
      </c>
      <c r="K531">
        <f t="shared" si="44"/>
        <v>4.1990169895482715E-05</v>
      </c>
      <c r="L531">
        <f t="shared" si="45"/>
        <v>0.9853975765757937</v>
      </c>
      <c r="M531">
        <f t="shared" si="46"/>
        <v>7.122303313073759E-05</v>
      </c>
      <c r="N531">
        <f t="shared" si="47"/>
        <v>0.972773150704511</v>
      </c>
    </row>
    <row r="532" spans="10:14" ht="15">
      <c r="J532">
        <v>530</v>
      </c>
      <c r="K532">
        <f t="shared" si="44"/>
        <v>4.1807435607084354E-05</v>
      </c>
      <c r="L532">
        <f t="shared" si="45"/>
        <v>0.9854394752878594</v>
      </c>
      <c r="M532">
        <f t="shared" si="46"/>
        <v>7.09337854906712E-05</v>
      </c>
      <c r="N532">
        <f t="shared" si="47"/>
        <v>0.9728442289778223</v>
      </c>
    </row>
    <row r="533" spans="10:14" ht="15">
      <c r="J533">
        <v>531</v>
      </c>
      <c r="K533">
        <f t="shared" si="44"/>
        <v>4.162578541742523E-05</v>
      </c>
      <c r="L533">
        <f t="shared" si="45"/>
        <v>0.9854811918083732</v>
      </c>
      <c r="M533">
        <f t="shared" si="46"/>
        <v>7.064616391761876E-05</v>
      </c>
      <c r="N533">
        <f t="shared" si="47"/>
        <v>0.9729150188175134</v>
      </c>
    </row>
    <row r="534" spans="10:14" ht="15">
      <c r="J534">
        <v>532</v>
      </c>
      <c r="K534">
        <f t="shared" si="44"/>
        <v>4.1445211117999304E-05</v>
      </c>
      <c r="L534">
        <f t="shared" si="45"/>
        <v>0.9855227272173235</v>
      </c>
      <c r="M534">
        <f t="shared" si="46"/>
        <v>7.036015662798766E-05</v>
      </c>
      <c r="N534">
        <f t="shared" si="47"/>
        <v>0.9729855218437509</v>
      </c>
    </row>
    <row r="535" spans="10:14" ht="15">
      <c r="J535">
        <v>533</v>
      </c>
      <c r="K535">
        <f t="shared" si="44"/>
        <v>4.126570457620169E-05</v>
      </c>
      <c r="L535">
        <f t="shared" si="45"/>
        <v>0.9855640825865276</v>
      </c>
      <c r="M535">
        <f t="shared" si="46"/>
        <v>7.007575194318904E-05</v>
      </c>
      <c r="N535">
        <f t="shared" si="47"/>
        <v>0.9730557396649698</v>
      </c>
    </row>
    <row r="536" spans="10:14" ht="15">
      <c r="J536">
        <v>534</v>
      </c>
      <c r="K536">
        <f t="shared" si="44"/>
        <v>4.1087257734497794E-05</v>
      </c>
      <c r="L536">
        <f t="shared" si="45"/>
        <v>0.9856052589797084</v>
      </c>
      <c r="M536">
        <f t="shared" si="46"/>
        <v>6.97929382885244E-05</v>
      </c>
      <c r="N536">
        <f t="shared" si="47"/>
        <v>0.9731256738779794</v>
      </c>
    </row>
    <row r="537" spans="10:14" ht="15">
      <c r="J537">
        <v>535</v>
      </c>
      <c r="K537">
        <f t="shared" si="44"/>
        <v>4.090986260960337E-05</v>
      </c>
      <c r="L537">
        <f t="shared" si="45"/>
        <v>0.9856462574525681</v>
      </c>
      <c r="M537">
        <f t="shared" si="46"/>
        <v>6.951170419208727E-05</v>
      </c>
      <c r="N537">
        <f t="shared" si="47"/>
        <v>0.9731953260680651</v>
      </c>
    </row>
    <row r="538" spans="10:14" ht="15">
      <c r="J538">
        <v>536</v>
      </c>
      <c r="K538">
        <f t="shared" si="44"/>
        <v>4.073351129167473E-05</v>
      </c>
      <c r="L538">
        <f t="shared" si="45"/>
        <v>0.9856870790528625</v>
      </c>
      <c r="M538">
        <f t="shared" si="46"/>
        <v>6.923203828367625E-05</v>
      </c>
      <c r="N538">
        <f t="shared" si="47"/>
        <v>0.9732646978090919</v>
      </c>
    </row>
    <row r="539" spans="10:14" ht="15">
      <c r="J539">
        <v>537</v>
      </c>
      <c r="K539">
        <f t="shared" si="44"/>
        <v>4.055819594350911E-05</v>
      </c>
      <c r="L539">
        <f t="shared" si="45"/>
        <v>0.9857277248204739</v>
      </c>
      <c r="M539">
        <f t="shared" si="46"/>
        <v>6.89539292937227E-05</v>
      </c>
      <c r="N539">
        <f t="shared" si="47"/>
        <v>0.9733337906636043</v>
      </c>
    </row>
    <row r="540" spans="10:14" ht="15">
      <c r="J540">
        <v>538</v>
      </c>
      <c r="K540">
        <f t="shared" si="44"/>
        <v>4.0383908799755024E-05</v>
      </c>
      <c r="L540">
        <f t="shared" si="45"/>
        <v>0.9857681957874835</v>
      </c>
      <c r="M540">
        <f t="shared" si="46"/>
        <v>6.867736605223265E-05</v>
      </c>
      <c r="N540">
        <f t="shared" si="47"/>
        <v>0.9734026061829277</v>
      </c>
    </row>
    <row r="541" spans="10:14" ht="15">
      <c r="J541">
        <v>539</v>
      </c>
      <c r="K541">
        <f t="shared" si="44"/>
        <v>4.021064216613256E-05</v>
      </c>
      <c r="L541">
        <f t="shared" si="45"/>
        <v>0.9858084929782427</v>
      </c>
      <c r="M541">
        <f t="shared" si="46"/>
        <v>6.840233748773745E-05</v>
      </c>
      <c r="N541">
        <f t="shared" si="47"/>
        <v>0.9734711459072667</v>
      </c>
    </row>
    <row r="542" spans="10:14" ht="15">
      <c r="J542">
        <v>540</v>
      </c>
      <c r="K542">
        <f t="shared" si="44"/>
        <v>4.0038388418664106E-05</v>
      </c>
      <c r="L542">
        <f t="shared" si="45"/>
        <v>0.9858486174094437</v>
      </c>
      <c r="M542">
        <f t="shared" si="46"/>
        <v>6.812883262626304E-05</v>
      </c>
      <c r="N542">
        <f t="shared" si="47"/>
        <v>0.9735394113658031</v>
      </c>
    </row>
    <row r="543" spans="10:14" ht="15">
      <c r="J543">
        <v>541</v>
      </c>
      <c r="K543">
        <f t="shared" si="44"/>
        <v>3.986714000291341E-05</v>
      </c>
      <c r="L543">
        <f t="shared" si="45"/>
        <v>0.9858885700901898</v>
      </c>
      <c r="M543">
        <f t="shared" si="46"/>
        <v>6.785684059030688E-05</v>
      </c>
      <c r="N543">
        <f t="shared" si="47"/>
        <v>0.9736074040767932</v>
      </c>
    </row>
    <row r="544" spans="10:14" ht="15">
      <c r="J544">
        <v>542</v>
      </c>
      <c r="K544">
        <f t="shared" si="44"/>
        <v>3.969688943323503E-05</v>
      </c>
      <c r="L544">
        <f t="shared" si="45"/>
        <v>0.9859283520220641</v>
      </c>
      <c r="M544">
        <f t="shared" si="46"/>
        <v>6.75863505978299E-05</v>
      </c>
      <c r="N544">
        <f t="shared" si="47"/>
        <v>0.9736751255476638</v>
      </c>
    </row>
    <row r="545" spans="10:14" ht="15">
      <c r="J545">
        <v>543</v>
      </c>
      <c r="K545">
        <f t="shared" si="44"/>
        <v>3.9527629292033694E-05</v>
      </c>
      <c r="L545">
        <f t="shared" si="45"/>
        <v>0.9859679641991983</v>
      </c>
      <c r="M545">
        <f t="shared" si="46"/>
        <v>6.731735196126014E-05</v>
      </c>
      <c r="N545">
        <f t="shared" si="47"/>
        <v>0.9737425772751065</v>
      </c>
    </row>
    <row r="546" spans="10:14" ht="15">
      <c r="J546">
        <v>544</v>
      </c>
      <c r="K546">
        <f t="shared" si="44"/>
        <v>3.9359352229031444E-05</v>
      </c>
      <c r="L546">
        <f t="shared" si="45"/>
        <v>0.9860074076083402</v>
      </c>
      <c r="M546">
        <f t="shared" si="46"/>
        <v>6.7049834086508E-05</v>
      </c>
      <c r="N546">
        <f t="shared" si="47"/>
        <v>0.9738097607451726</v>
      </c>
    </row>
    <row r="547" spans="10:14" ht="15">
      <c r="J547">
        <v>545</v>
      </c>
      <c r="K547">
        <f t="shared" si="44"/>
        <v>3.9192050960545015E-05</v>
      </c>
      <c r="L547">
        <f t="shared" si="45"/>
        <v>0.9860466832289205</v>
      </c>
      <c r="M547">
        <f t="shared" si="46"/>
        <v>6.678378647199436E-05</v>
      </c>
      <c r="N547">
        <f t="shared" si="47"/>
        <v>0.9738766774333653</v>
      </c>
    </row>
    <row r="548" spans="10:14" ht="15">
      <c r="J548">
        <v>546</v>
      </c>
      <c r="K548">
        <f t="shared" si="44"/>
        <v>3.902571826877191E-05</v>
      </c>
      <c r="L548">
        <f t="shared" si="45"/>
        <v>0.9860857920331194</v>
      </c>
      <c r="M548">
        <f t="shared" si="46"/>
        <v>6.65191987076888E-05</v>
      </c>
      <c r="N548">
        <f t="shared" si="47"/>
        <v>0.9739433288047323</v>
      </c>
    </row>
    <row r="549" spans="10:14" ht="15">
      <c r="J549">
        <v>547</v>
      </c>
      <c r="K549">
        <f t="shared" si="44"/>
        <v>3.886034700108489E-05</v>
      </c>
      <c r="L549">
        <f t="shared" si="45"/>
        <v>0.986124734985932</v>
      </c>
      <c r="M549">
        <f t="shared" si="46"/>
        <v>6.625606047416114E-05</v>
      </c>
      <c r="N549">
        <f t="shared" si="47"/>
        <v>0.9740097163139566</v>
      </c>
    </row>
    <row r="550" spans="10:14" ht="15">
      <c r="J550">
        <v>548</v>
      </c>
      <c r="K550">
        <f t="shared" si="44"/>
        <v>3.869593006933598E-05</v>
      </c>
      <c r="L550">
        <f t="shared" si="45"/>
        <v>0.9861635130452329</v>
      </c>
      <c r="M550">
        <f t="shared" si="46"/>
        <v>6.599436154164396E-05</v>
      </c>
      <c r="N550">
        <f t="shared" si="47"/>
        <v>0.9740758414054467</v>
      </c>
    </row>
    <row r="551" spans="10:14" ht="15">
      <c r="J551">
        <v>549</v>
      </c>
      <c r="K551">
        <f t="shared" si="44"/>
        <v>3.8532460449168624E-05</v>
      </c>
      <c r="L551">
        <f t="shared" si="45"/>
        <v>0.9862021271618405</v>
      </c>
      <c r="M551">
        <f t="shared" si="46"/>
        <v>6.573409176910529E-05</v>
      </c>
      <c r="N551">
        <f t="shared" si="47"/>
        <v>0.9741417055134256</v>
      </c>
    </row>
    <row r="552" spans="10:14" ht="15">
      <c r="J552">
        <v>550</v>
      </c>
      <c r="K552">
        <f t="shared" si="44"/>
        <v>3.836993117933781E-05</v>
      </c>
      <c r="L552">
        <f t="shared" si="45"/>
        <v>0.9862405782795807</v>
      </c>
      <c r="M552">
        <f t="shared" si="46"/>
        <v>6.547524110333401E-05</v>
      </c>
      <c r="N552">
        <f t="shared" si="47"/>
        <v>0.9742073100620194</v>
      </c>
    </row>
    <row r="553" spans="10:14" ht="15">
      <c r="J553">
        <v>551</v>
      </c>
      <c r="K553">
        <f t="shared" si="44"/>
        <v>3.820833536103988E-05</v>
      </c>
      <c r="L553">
        <f t="shared" si="45"/>
        <v>0.9862788673353491</v>
      </c>
      <c r="M553">
        <f t="shared" si="46"/>
        <v>6.521779957803446E-05</v>
      </c>
      <c r="N553">
        <f t="shared" si="47"/>
        <v>0.9742726564653448</v>
      </c>
    </row>
    <row r="554" spans="10:14" ht="15">
      <c r="J554">
        <v>552</v>
      </c>
      <c r="K554">
        <f t="shared" si="44"/>
        <v>3.804766615724952E-05</v>
      </c>
      <c r="L554">
        <f t="shared" si="45"/>
        <v>0.9863169952591735</v>
      </c>
      <c r="M554">
        <f t="shared" si="46"/>
        <v>6.496175731293434E-05</v>
      </c>
      <c r="N554">
        <f t="shared" si="47"/>
        <v>0.9743377461275946</v>
      </c>
    </row>
    <row r="555" spans="10:14" ht="15">
      <c r="J555">
        <v>553</v>
      </c>
      <c r="K555">
        <f t="shared" si="44"/>
        <v>3.788791679206467E-05</v>
      </c>
      <c r="L555">
        <f t="shared" si="45"/>
        <v>0.9863549629742757</v>
      </c>
      <c r="M555">
        <f t="shared" si="46"/>
        <v>6.470710451290033E-05</v>
      </c>
      <c r="N555">
        <f t="shared" si="47"/>
        <v>0.9744025804431247</v>
      </c>
    </row>
    <row r="556" spans="10:14" ht="15">
      <c r="J556">
        <v>554</v>
      </c>
      <c r="K556">
        <f t="shared" si="44"/>
        <v>3.7729080550061024E-05</v>
      </c>
      <c r="L556">
        <f t="shared" si="45"/>
        <v>0.9863927713971314</v>
      </c>
      <c r="M556">
        <f t="shared" si="46"/>
        <v>6.445383146706652E-05</v>
      </c>
      <c r="N556">
        <f t="shared" si="47"/>
        <v>0.9744671607965376</v>
      </c>
    </row>
    <row r="557" spans="10:14" ht="15">
      <c r="J557">
        <v>555</v>
      </c>
      <c r="K557">
        <f t="shared" si="44"/>
        <v>3.757115077565228E-05</v>
      </c>
      <c r="L557">
        <f t="shared" si="45"/>
        <v>0.986430421437531</v>
      </c>
      <c r="M557">
        <f t="shared" si="46"/>
        <v>6.420192854797198E-05</v>
      </c>
      <c r="N557">
        <f t="shared" si="47"/>
        <v>0.9745314885627668</v>
      </c>
    </row>
    <row r="558" spans="10:14" ht="15">
      <c r="J558">
        <v>556</v>
      </c>
      <c r="K558">
        <f t="shared" si="44"/>
        <v>3.741412087245992E-05</v>
      </c>
      <c r="L558">
        <f t="shared" si="45"/>
        <v>0.9864679139986391</v>
      </c>
      <c r="M558">
        <f t="shared" si="46"/>
        <v>6.395138621070887E-05</v>
      </c>
      <c r="N558">
        <f t="shared" si="47"/>
        <v>0.97459556510716</v>
      </c>
    </row>
    <row r="559" spans="10:14" ht="15">
      <c r="J559">
        <v>557</v>
      </c>
      <c r="K559">
        <f t="shared" si="44"/>
        <v>3.7257984302689796E-05</v>
      </c>
      <c r="L559">
        <f t="shared" si="45"/>
        <v>0.9865052499770531</v>
      </c>
      <c r="M559">
        <f t="shared" si="46"/>
        <v>6.370219499208099E-05</v>
      </c>
      <c r="N559">
        <f t="shared" si="47"/>
        <v>0.9746593917855603</v>
      </c>
    </row>
    <row r="560" spans="10:14" ht="15">
      <c r="J560">
        <v>558</v>
      </c>
      <c r="K560">
        <f t="shared" si="44"/>
        <v>3.710273458651706E-05</v>
      </c>
      <c r="L560">
        <f t="shared" si="45"/>
        <v>0.9865424302628617</v>
      </c>
      <c r="M560">
        <f t="shared" si="46"/>
        <v>6.345434550977249E-05</v>
      </c>
      <c r="N560">
        <f t="shared" si="47"/>
        <v>0.9747229699443886</v>
      </c>
    </row>
    <row r="561" spans="10:14" ht="15">
      <c r="J561">
        <v>559</v>
      </c>
      <c r="K561">
        <f t="shared" si="44"/>
        <v>3.694836530147729E-05</v>
      </c>
      <c r="L561">
        <f t="shared" si="45"/>
        <v>0.9865794557397026</v>
      </c>
      <c r="M561">
        <f t="shared" si="46"/>
        <v>6.320782846152488E-05</v>
      </c>
      <c r="N561">
        <f t="shared" si="47"/>
        <v>0.9747863009207236</v>
      </c>
    </row>
    <row r="562" spans="10:14" ht="15">
      <c r="J562">
        <v>560</v>
      </c>
      <c r="K562">
        <f t="shared" si="44"/>
        <v>3.6794870081865945E-05</v>
      </c>
      <c r="L562">
        <f t="shared" si="45"/>
        <v>0.9866163272848192</v>
      </c>
      <c r="M562">
        <f t="shared" si="46"/>
        <v>6.296263462432516E-05</v>
      </c>
      <c r="N562">
        <f t="shared" si="47"/>
        <v>0.9748493860423811</v>
      </c>
    </row>
    <row r="563" spans="10:14" ht="15">
      <c r="J563">
        <v>561</v>
      </c>
      <c r="K563">
        <f t="shared" si="44"/>
        <v>3.664224261814552E-05</v>
      </c>
      <c r="L563">
        <f t="shared" si="45"/>
        <v>0.9866530457691176</v>
      </c>
      <c r="M563">
        <f t="shared" si="46"/>
        <v>6.271875485360389E-05</v>
      </c>
      <c r="N563">
        <f t="shared" si="47"/>
        <v>0.9749122266279935</v>
      </c>
    </row>
    <row r="564" spans="10:14" ht="15">
      <c r="J564">
        <v>562</v>
      </c>
      <c r="K564">
        <f t="shared" si="44"/>
        <v>3.6490476656358546E-05</v>
      </c>
      <c r="L564">
        <f t="shared" si="45"/>
        <v>0.9866896120572222</v>
      </c>
      <c r="M564">
        <f t="shared" si="46"/>
        <v>6.247618008244084E-05</v>
      </c>
      <c r="N564">
        <f t="shared" si="47"/>
        <v>0.9749748239870873</v>
      </c>
    </row>
    <row r="565" spans="10:14" ht="15">
      <c r="J565">
        <v>563</v>
      </c>
      <c r="K565">
        <f t="shared" si="44"/>
        <v>3.63395659975488E-05</v>
      </c>
      <c r="L565">
        <f t="shared" si="45"/>
        <v>0.9867260270075308</v>
      </c>
      <c r="M565">
        <f t="shared" si="46"/>
        <v>6.223490132078176E-05</v>
      </c>
      <c r="N565">
        <f t="shared" si="47"/>
        <v>0.9750371794201608</v>
      </c>
    </row>
    <row r="566" spans="10:14" ht="15">
      <c r="J566">
        <v>564</v>
      </c>
      <c r="K566">
        <f t="shared" si="44"/>
        <v>3.61895044971887E-05</v>
      </c>
      <c r="L566">
        <f t="shared" si="45"/>
        <v>0.9867622914722696</v>
      </c>
      <c r="M566">
        <f t="shared" si="46"/>
        <v>6.199490965466392E-05</v>
      </c>
      <c r="N566">
        <f t="shared" si="47"/>
        <v>0.97509929421876</v>
      </c>
    </row>
    <row r="567" spans="10:14" ht="15">
      <c r="J567">
        <v>565</v>
      </c>
      <c r="K567">
        <f t="shared" si="44"/>
        <v>3.604028606461462E-05</v>
      </c>
      <c r="L567">
        <f t="shared" si="45"/>
        <v>0.9867984062975471</v>
      </c>
      <c r="M567">
        <f t="shared" si="46"/>
        <v>6.175619624544915E-05</v>
      </c>
      <c r="N567">
        <f t="shared" si="47"/>
        <v>0.9751611696655549</v>
      </c>
    </row>
    <row r="568" spans="10:14" ht="15">
      <c r="J568">
        <v>566</v>
      </c>
      <c r="K568">
        <f t="shared" si="44"/>
        <v>3.5891904662467584E-05</v>
      </c>
      <c r="L568">
        <f t="shared" si="45"/>
        <v>0.9868343723234083</v>
      </c>
      <c r="M568">
        <f t="shared" si="46"/>
        <v>6.151875232906885E-05</v>
      </c>
      <c r="N568">
        <f t="shared" si="47"/>
        <v>0.9752228070344142</v>
      </c>
    </row>
    <row r="569" spans="10:14" ht="15">
      <c r="J569">
        <v>567</v>
      </c>
      <c r="K569">
        <f t="shared" si="44"/>
        <v>3.57443543061417E-05</v>
      </c>
      <c r="L569">
        <f t="shared" si="45"/>
        <v>0.9868701903838868</v>
      </c>
      <c r="M569">
        <f t="shared" si="46"/>
        <v>6.128256921527428E-05</v>
      </c>
      <c r="N569">
        <f t="shared" si="47"/>
        <v>0.9752842075904797</v>
      </c>
    </row>
    <row r="570" spans="10:14" ht="15">
      <c r="J570">
        <v>568</v>
      </c>
      <c r="K570">
        <f t="shared" si="44"/>
        <v>3.5597629063239126E-05</v>
      </c>
      <c r="L570">
        <f t="shared" si="45"/>
        <v>0.9869058613070578</v>
      </c>
      <c r="M570">
        <f t="shared" si="46"/>
        <v>6.104763828689887E-05</v>
      </c>
      <c r="N570">
        <f t="shared" si="47"/>
        <v>0.9753453725902391</v>
      </c>
    </row>
    <row r="571" spans="10:14" ht="15">
      <c r="J571">
        <v>569</v>
      </c>
      <c r="K571">
        <f t="shared" si="44"/>
        <v>3.54517230530309E-05</v>
      </c>
      <c r="L571">
        <f t="shared" si="45"/>
        <v>0.9869413859150903</v>
      </c>
      <c r="M571">
        <f t="shared" si="46"/>
        <v>6.081395099912669E-05</v>
      </c>
      <c r="N571">
        <f t="shared" si="47"/>
        <v>0.9754063032815996</v>
      </c>
    </row>
    <row r="572" spans="10:14" ht="15">
      <c r="J572">
        <v>570</v>
      </c>
      <c r="K572">
        <f t="shared" si="44"/>
        <v>3.5306630445925103E-05</v>
      </c>
      <c r="L572">
        <f t="shared" si="45"/>
        <v>0.9869767650242977</v>
      </c>
      <c r="M572">
        <f t="shared" si="46"/>
        <v>6.05814988787704E-05</v>
      </c>
      <c r="N572">
        <f t="shared" si="47"/>
        <v>0.9754670009039591</v>
      </c>
    </row>
    <row r="573" spans="10:14" ht="15">
      <c r="J573">
        <v>571</v>
      </c>
      <c r="K573">
        <f t="shared" si="44"/>
        <v>3.5162345462940555E-05</v>
      </c>
      <c r="L573">
        <f t="shared" si="45"/>
        <v>0.9870119994451896</v>
      </c>
      <c r="M573">
        <f t="shared" si="46"/>
        <v>6.035027352355822E-05</v>
      </c>
      <c r="N573">
        <f t="shared" si="47"/>
        <v>0.975527466688278</v>
      </c>
    </row>
    <row r="574" spans="10:14" ht="15">
      <c r="J574">
        <v>572</v>
      </c>
      <c r="K574">
        <f t="shared" si="44"/>
        <v>3.501886237518705E-05</v>
      </c>
      <c r="L574">
        <f t="shared" si="45"/>
        <v>0.9870470899825214</v>
      </c>
      <c r="M574">
        <f t="shared" si="46"/>
        <v>6.012026660142717E-05</v>
      </c>
      <c r="N574">
        <f t="shared" si="47"/>
        <v>0.9755877018571498</v>
      </c>
    </row>
    <row r="575" spans="10:14" ht="15">
      <c r="J575">
        <v>573</v>
      </c>
      <c r="K575">
        <f t="shared" si="44"/>
        <v>3.487617550335208E-05</v>
      </c>
      <c r="L575">
        <f t="shared" si="45"/>
        <v>0.9870820374353447</v>
      </c>
      <c r="M575">
        <f t="shared" si="46"/>
        <v>5.989146984982632E-05</v>
      </c>
      <c r="N575">
        <f t="shared" si="47"/>
        <v>0.9756477076248703</v>
      </c>
    </row>
    <row r="576" spans="10:14" ht="15">
      <c r="J576">
        <v>574</v>
      </c>
      <c r="K576">
        <f t="shared" si="44"/>
        <v>3.473427921719316E-05</v>
      </c>
      <c r="L576">
        <f t="shared" si="45"/>
        <v>0.9871168425970561</v>
      </c>
      <c r="M576">
        <f t="shared" si="46"/>
        <v>5.9663875075028235E-05</v>
      </c>
      <c r="N576">
        <f t="shared" si="47"/>
        <v>0.9757074851975076</v>
      </c>
    </row>
    <row r="577" spans="10:14" ht="15">
      <c r="J577">
        <v>575</v>
      </c>
      <c r="K577">
        <f t="shared" si="44"/>
        <v>3.459316793503653E-05</v>
      </c>
      <c r="L577">
        <f t="shared" si="45"/>
        <v>0.9871515062554466</v>
      </c>
      <c r="M577">
        <f t="shared" si="46"/>
        <v>5.9437474151445713E-05</v>
      </c>
      <c r="N577">
        <f t="shared" si="47"/>
        <v>0.9757670357729701</v>
      </c>
    </row>
    <row r="578" spans="10:14" ht="15">
      <c r="J578">
        <v>576</v>
      </c>
      <c r="K578">
        <f t="shared" si="44"/>
        <v>3.44528361232811E-05</v>
      </c>
      <c r="L578">
        <f t="shared" si="45"/>
        <v>0.9871860291927492</v>
      </c>
      <c r="M578">
        <f t="shared" si="46"/>
        <v>5.9212259020960315E-05</v>
      </c>
      <c r="N578">
        <f t="shared" si="47"/>
        <v>0.9758263605410742</v>
      </c>
    </row>
    <row r="579" spans="10:14" ht="15">
      <c r="J579">
        <v>577</v>
      </c>
      <c r="K579">
        <f t="shared" si="44"/>
        <v>3.431327829590973E-05</v>
      </c>
      <c r="L579">
        <f t="shared" si="45"/>
        <v>0.9872204121856875</v>
      </c>
      <c r="M579">
        <f t="shared" si="46"/>
        <v>5.898822169225431E-05</v>
      </c>
      <c r="N579">
        <f t="shared" si="47"/>
        <v>0.9758854606836118</v>
      </c>
    </row>
    <row r="580" spans="10:14" ht="15">
      <c r="J580">
        <v>578</v>
      </c>
      <c r="K580">
        <f aca="true" t="shared" si="48" ref="K580:K609">_xlfn.LOGNORM.DIST(J580,$F$2,$G$2,FALSE)</f>
        <v>3.417448901400437E-05</v>
      </c>
      <c r="L580">
        <f aca="true" t="shared" si="49" ref="L580:L609">_xlfn.LOGNORM.DIST(J580,$F$2,$G$2,TRUE)</f>
        <v>0.9872546560055223</v>
      </c>
      <c r="M580">
        <f aca="true" t="shared" si="50" ref="M580:M609">_xlfn.LOGNORM.DIST(J580,$I$2,$G$2,FALSE)</f>
        <v>5.8765354240154446E-05</v>
      </c>
      <c r="N580">
        <f aca="true" t="shared" si="51" ref="N580:N609">_xlfn.LOGNORM.DIST(J580,$I$2,$G$2,TRUE)</f>
        <v>0.9759443373744168</v>
      </c>
    </row>
    <row r="581" spans="10:14" ht="15">
      <c r="J581">
        <v>579</v>
      </c>
      <c r="K581">
        <f t="shared" si="48"/>
        <v>3.403646288526826E-05</v>
      </c>
      <c r="L581">
        <f t="shared" si="49"/>
        <v>0.9872887614180993</v>
      </c>
      <c r="M581">
        <f t="shared" si="50"/>
        <v>5.854364880498022E-05</v>
      </c>
      <c r="N581">
        <f t="shared" si="51"/>
        <v>0.9760029917794304</v>
      </c>
    </row>
    <row r="582" spans="10:14" ht="15">
      <c r="J582">
        <v>580</v>
      </c>
      <c r="K582">
        <f t="shared" si="48"/>
        <v>3.389919456355323E-05</v>
      </c>
      <c r="L582">
        <f t="shared" si="49"/>
        <v>0.9873227291838946</v>
      </c>
      <c r="M582">
        <f t="shared" si="50"/>
        <v>5.8323097591900365E-05</v>
      </c>
      <c r="N582">
        <f t="shared" si="51"/>
        <v>0.9760614250567667</v>
      </c>
    </row>
    <row r="583" spans="10:14" ht="15">
      <c r="J583">
        <v>581</v>
      </c>
      <c r="K583">
        <f t="shared" si="48"/>
        <v>3.376267874839274E-05</v>
      </c>
      <c r="L583">
        <f t="shared" si="49"/>
        <v>0.9873565600580614</v>
      </c>
      <c r="M583">
        <f t="shared" si="50"/>
        <v>5.810369287029728E-05</v>
      </c>
      <c r="N583">
        <f t="shared" si="51"/>
        <v>0.9761196383567773</v>
      </c>
    </row>
    <row r="584" spans="10:14" ht="15">
      <c r="J584">
        <v>582</v>
      </c>
      <c r="K584">
        <f t="shared" si="48"/>
        <v>3.3626910184539974E-05</v>
      </c>
      <c r="L584">
        <f t="shared" si="49"/>
        <v>0.9873902547904747</v>
      </c>
      <c r="M584">
        <f t="shared" si="50"/>
        <v>5.788542697313867E-05</v>
      </c>
      <c r="N584">
        <f t="shared" si="51"/>
        <v>0.9761776328221148</v>
      </c>
    </row>
    <row r="585" spans="10:14" ht="15">
      <c r="J585">
        <v>583</v>
      </c>
      <c r="K585">
        <f t="shared" si="48"/>
        <v>3.349188366151168E-05</v>
      </c>
      <c r="L585">
        <f t="shared" si="49"/>
        <v>0.987423814125777</v>
      </c>
      <c r="M585">
        <f t="shared" si="50"/>
        <v>5.766829229635571E-05</v>
      </c>
      <c r="N585">
        <f t="shared" si="51"/>
        <v>0.9762354095877963</v>
      </c>
    </row>
    <row r="586" spans="10:14" ht="15">
      <c r="J586">
        <v>584</v>
      </c>
      <c r="K586">
        <f t="shared" si="48"/>
        <v>3.335759401313747E-05</v>
      </c>
      <c r="L586">
        <f t="shared" si="49"/>
        <v>0.9874572388034222</v>
      </c>
      <c r="M586">
        <f t="shared" si="50"/>
        <v>5.745228129822757E-05</v>
      </c>
      <c r="N586">
        <f t="shared" si="51"/>
        <v>0.9762929697812663</v>
      </c>
    </row>
    <row r="587" spans="10:14" ht="15">
      <c r="J587">
        <v>585</v>
      </c>
      <c r="K587">
        <f t="shared" si="48"/>
        <v>3.322403611711393E-05</v>
      </c>
      <c r="L587">
        <f t="shared" si="49"/>
        <v>0.9874905295577202</v>
      </c>
      <c r="M587">
        <f t="shared" si="50"/>
        <v>5.7237386498775754E-05</v>
      </c>
      <c r="N587">
        <f t="shared" si="51"/>
        <v>0.9763503145224584</v>
      </c>
    </row>
    <row r="588" spans="10:14" ht="15">
      <c r="J588">
        <v>586</v>
      </c>
      <c r="K588">
        <f t="shared" si="48"/>
        <v>3.309120489456461E-05</v>
      </c>
      <c r="L588">
        <f t="shared" si="49"/>
        <v>0.9875236871178804</v>
      </c>
      <c r="M588">
        <f t="shared" si="50"/>
        <v>5.702360047916148E-05</v>
      </c>
      <c r="N588">
        <f t="shared" si="51"/>
        <v>0.9764074449238564</v>
      </c>
    </row>
    <row r="589" spans="10:14" ht="15">
      <c r="J589">
        <v>587</v>
      </c>
      <c r="K589">
        <f t="shared" si="48"/>
        <v>3.2959095309603424E-05</v>
      </c>
      <c r="L589">
        <f t="shared" si="49"/>
        <v>0.9875567122080547</v>
      </c>
      <c r="M589">
        <f t="shared" si="50"/>
        <v>5.6810915881092836E-05</v>
      </c>
      <c r="N589">
        <f t="shared" si="51"/>
        <v>0.9764643620905565</v>
      </c>
    </row>
    <row r="590" spans="10:14" ht="15">
      <c r="J590">
        <v>588</v>
      </c>
      <c r="K590">
        <f t="shared" si="48"/>
        <v>3.282770236890618E-05</v>
      </c>
      <c r="L590">
        <f t="shared" si="49"/>
        <v>0.9875896055473805</v>
      </c>
      <c r="M590">
        <f t="shared" si="50"/>
        <v>5.6599325406237497E-05</v>
      </c>
      <c r="N590">
        <f t="shared" si="51"/>
        <v>0.9765210671203258</v>
      </c>
    </row>
    <row r="591" spans="10:14" ht="15">
      <c r="J591">
        <v>589</v>
      </c>
      <c r="K591">
        <f t="shared" si="48"/>
        <v>3.269702112128331E-05</v>
      </c>
      <c r="L591">
        <f t="shared" si="49"/>
        <v>0.9876223678500231</v>
      </c>
      <c r="M591">
        <f t="shared" si="50"/>
        <v>5.6388821815642064E-05</v>
      </c>
      <c r="N591">
        <f t="shared" si="51"/>
        <v>0.9765775611036631</v>
      </c>
    </row>
    <row r="592" spans="10:14" ht="15">
      <c r="J592">
        <v>590</v>
      </c>
      <c r="K592">
        <f t="shared" si="48"/>
        <v>3.256704665726107E-05</v>
      </c>
      <c r="L592">
        <f t="shared" si="49"/>
        <v>0.9876549998252172</v>
      </c>
      <c r="M592">
        <f t="shared" si="50"/>
        <v>5.617939792915731E-05</v>
      </c>
      <c r="N592">
        <f t="shared" si="51"/>
        <v>0.9766338451238578</v>
      </c>
    </row>
    <row r="593" spans="10:14" ht="15">
      <c r="J593">
        <v>591</v>
      </c>
      <c r="K593">
        <f t="shared" si="48"/>
        <v>3.2437774108664615E-05</v>
      </c>
      <c r="L593">
        <f t="shared" si="49"/>
        <v>0.9876875021773089</v>
      </c>
      <c r="M593">
        <f t="shared" si="50"/>
        <v>5.5971046624871244E-05</v>
      </c>
      <c r="N593">
        <f t="shared" si="51"/>
        <v>0.9766899202570481</v>
      </c>
    </row>
    <row r="594" spans="10:14" ht="15">
      <c r="J594">
        <v>592</v>
      </c>
      <c r="K594">
        <f t="shared" si="48"/>
        <v>3.2309198648208375E-05</v>
      </c>
      <c r="L594">
        <f t="shared" si="49"/>
        <v>0.9877198756057968</v>
      </c>
      <c r="M594">
        <f t="shared" si="50"/>
        <v>5.5763760838548246E-05</v>
      </c>
      <c r="N594">
        <f t="shared" si="51"/>
        <v>0.9767457875722796</v>
      </c>
    </row>
    <row r="595" spans="10:14" ht="15">
      <c r="J595">
        <v>593</v>
      </c>
      <c r="K595">
        <f t="shared" si="48"/>
        <v>3.2181315489089005E-05</v>
      </c>
      <c r="L595">
        <f t="shared" si="49"/>
        <v>0.987752120805372</v>
      </c>
      <c r="M595">
        <f t="shared" si="50"/>
        <v>5.555753356307243E-05</v>
      </c>
      <c r="N595">
        <f t="shared" si="51"/>
        <v>0.9768014481315616</v>
      </c>
    </row>
    <row r="596" spans="10:14" ht="15">
      <c r="J596">
        <v>594</v>
      </c>
      <c r="K596">
        <f t="shared" si="48"/>
        <v>3.2054119884584426E-05</v>
      </c>
      <c r="L596">
        <f t="shared" si="49"/>
        <v>0.9877842384659594</v>
      </c>
      <c r="M596">
        <f t="shared" si="50"/>
        <v>5.5352357847900205E-05</v>
      </c>
      <c r="N596">
        <f t="shared" si="51"/>
        <v>0.9768569029899252</v>
      </c>
    </row>
    <row r="597" spans="10:14" ht="15">
      <c r="J597">
        <v>595</v>
      </c>
      <c r="K597">
        <f t="shared" si="48"/>
        <v>3.192760712765719E-05</v>
      </c>
      <c r="L597">
        <f t="shared" si="49"/>
        <v>0.9878162292727566</v>
      </c>
      <c r="M597">
        <f t="shared" si="50"/>
        <v>5.514822679851726E-05</v>
      </c>
      <c r="N597">
        <f t="shared" si="51"/>
        <v>0.9769121531954787</v>
      </c>
    </row>
    <row r="598" spans="10:14" ht="15">
      <c r="J598">
        <v>596</v>
      </c>
      <c r="K598">
        <f t="shared" si="48"/>
        <v>3.180177255056186E-05</v>
      </c>
      <c r="L598">
        <f t="shared" si="49"/>
        <v>0.9878480939062743</v>
      </c>
      <c r="M598">
        <f t="shared" si="50"/>
        <v>5.494513357590198E-05</v>
      </c>
      <c r="N598">
        <f t="shared" si="51"/>
        <v>0.9769671997894639</v>
      </c>
    </row>
    <row r="599" spans="10:14" ht="15">
      <c r="J599">
        <v>597</v>
      </c>
      <c r="K599">
        <f t="shared" si="48"/>
        <v>3.1676611524456954E-05</v>
      </c>
      <c r="L599">
        <f t="shared" si="49"/>
        <v>0.9878798330423744</v>
      </c>
      <c r="M599">
        <f t="shared" si="50"/>
        <v>5.47430713959939E-05</v>
      </c>
      <c r="N599">
        <f t="shared" si="51"/>
        <v>0.9770220438063109</v>
      </c>
    </row>
    <row r="600" spans="10:14" ht="15">
      <c r="J600">
        <v>598</v>
      </c>
      <c r="K600">
        <f t="shared" si="48"/>
        <v>3.155211945902237E-05</v>
      </c>
      <c r="L600">
        <f t="shared" si="49"/>
        <v>0.9879114473523096</v>
      </c>
      <c r="M600">
        <f t="shared" si="50"/>
        <v>5.454203352917005E-05</v>
      </c>
      <c r="N600">
        <f t="shared" si="51"/>
        <v>0.9770766862736929</v>
      </c>
    </row>
    <row r="601" spans="10:14" ht="15">
      <c r="J601">
        <v>599</v>
      </c>
      <c r="K601">
        <f t="shared" si="48"/>
        <v>3.14282918020798E-05</v>
      </c>
      <c r="L601">
        <f t="shared" si="49"/>
        <v>0.9879429375027614</v>
      </c>
      <c r="M601">
        <f t="shared" si="50"/>
        <v>5.434201329972498E-05</v>
      </c>
      <c r="N601">
        <f t="shared" si="51"/>
        <v>0.977131128212581</v>
      </c>
    </row>
    <row r="602" spans="10:14" ht="15">
      <c r="J602">
        <v>600</v>
      </c>
      <c r="K602">
        <f t="shared" si="48"/>
        <v>3.130512403921811E-05</v>
      </c>
      <c r="L602">
        <f t="shared" si="49"/>
        <v>0.9879743041558781</v>
      </c>
      <c r="M602">
        <f t="shared" si="50"/>
        <v>5.414300408535863E-05</v>
      </c>
      <c r="N602">
        <f t="shared" si="51"/>
        <v>0.9771853706372968</v>
      </c>
    </row>
    <row r="603" spans="10:14" ht="15">
      <c r="J603">
        <v>601</v>
      </c>
      <c r="K603">
        <f t="shared" si="48"/>
        <v>3.1182611693422965E-05</v>
      </c>
      <c r="L603">
        <f t="shared" si="49"/>
        <v>0.9880055479693118</v>
      </c>
      <c r="M603">
        <f t="shared" si="50"/>
        <v>5.394499931666692E-05</v>
      </c>
      <c r="N603">
        <f t="shared" si="51"/>
        <v>0.9772394145555664</v>
      </c>
    </row>
    <row r="604" spans="10:14" ht="15">
      <c r="J604">
        <v>602</v>
      </c>
      <c r="K604">
        <f t="shared" si="48"/>
        <v>3.106075032471072E-05</v>
      </c>
      <c r="L604">
        <f t="shared" si="49"/>
        <v>0.9880366695962568</v>
      </c>
      <c r="M604">
        <f t="shared" si="50"/>
        <v>5.3747992476642196E-05</v>
      </c>
      <c r="N604">
        <f t="shared" si="51"/>
        <v>0.9772932609685725</v>
      </c>
    </row>
    <row r="605" spans="10:14" ht="15">
      <c r="J605">
        <v>603</v>
      </c>
      <c r="K605">
        <f t="shared" si="48"/>
        <v>3.093953552976572E-05</v>
      </c>
      <c r="L605">
        <f t="shared" si="49"/>
        <v>0.9880676696854854</v>
      </c>
      <c r="M605">
        <f t="shared" si="50"/>
        <v>5.3551977100174116E-05</v>
      </c>
      <c r="N605">
        <f t="shared" si="51"/>
        <v>0.9773469108710069</v>
      </c>
    </row>
    <row r="606" spans="10:14" ht="15">
      <c r="J606">
        <v>604</v>
      </c>
      <c r="K606">
        <f t="shared" si="48"/>
        <v>3.081896294158333E-05</v>
      </c>
      <c r="L606">
        <f t="shared" si="49"/>
        <v>0.9880985488813849</v>
      </c>
      <c r="M606">
        <f t="shared" si="50"/>
        <v>5.335694677356085E-05</v>
      </c>
      <c r="N606">
        <f t="shared" si="51"/>
        <v>0.9774003652511222</v>
      </c>
    </row>
    <row r="607" spans="10:14" ht="15">
      <c r="J607">
        <v>605</v>
      </c>
      <c r="K607">
        <f t="shared" si="48"/>
        <v>3.069902822911506E-05</v>
      </c>
      <c r="L607">
        <f t="shared" si="49"/>
        <v>0.9881293078239934</v>
      </c>
      <c r="M607">
        <f t="shared" si="50"/>
        <v>5.31628951340218E-05</v>
      </c>
      <c r="N607">
        <f t="shared" si="51"/>
        <v>0.9774536250907825</v>
      </c>
    </row>
    <row r="608" spans="10:14" ht="15">
      <c r="J608">
        <v>606</v>
      </c>
      <c r="K608">
        <f t="shared" si="48"/>
        <v>3.0579727096918745E-05</v>
      </c>
      <c r="L608">
        <f t="shared" si="49"/>
        <v>0.9881599471490361</v>
      </c>
      <c r="M608">
        <f t="shared" si="50"/>
        <v>5.296981586921865E-05</v>
      </c>
      <c r="N608">
        <f t="shared" si="51"/>
        <v>0.9775066913655146</v>
      </c>
    </row>
    <row r="609" spans="10:14" ht="15">
      <c r="J609">
        <v>607</v>
      </c>
      <c r="K609">
        <f t="shared" si="48"/>
        <v>3.0461055284812784E-05</v>
      </c>
      <c r="L609">
        <f t="shared" si="49"/>
        <v>0.9881904674879602</v>
      </c>
      <c r="M609">
        <f t="shared" si="50"/>
        <v>5.277770271677895E-05</v>
      </c>
      <c r="N609">
        <f t="shared" si="51"/>
        <v>0.9775595650445579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9"/>
  <sheetViews>
    <sheetView workbookViewId="0" topLeftCell="C151">
      <selection activeCell="B1" sqref="B1:N1048576"/>
    </sheetView>
  </sheetViews>
  <sheetFormatPr defaultColWidth="9.140625" defaultRowHeight="15"/>
  <cols>
    <col min="3" max="3" width="12.00390625" style="0" bestFit="1" customWidth="1"/>
    <col min="4" max="4" width="13.140625" style="0" bestFit="1" customWidth="1"/>
    <col min="5" max="10" width="13.140625" style="0" customWidth="1"/>
    <col min="21" max="21" width="13.140625" style="0" customWidth="1"/>
    <col min="22" max="22" width="23.421875" style="0" customWidth="1"/>
    <col min="23" max="23" width="19.8515625" style="0" customWidth="1"/>
  </cols>
  <sheetData>
    <row r="1" spans="1:24" ht="26.25" thickBot="1">
      <c r="A1" s="1" t="s">
        <v>0</v>
      </c>
      <c r="B1" s="5" t="s">
        <v>42</v>
      </c>
      <c r="C1" t="s">
        <v>1</v>
      </c>
      <c r="D1" t="s">
        <v>2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K1" t="s">
        <v>9</v>
      </c>
      <c r="L1" t="s">
        <v>8</v>
      </c>
      <c r="M1" t="s">
        <v>20</v>
      </c>
      <c r="N1" t="s">
        <v>19</v>
      </c>
      <c r="U1" s="3" t="s">
        <v>12</v>
      </c>
      <c r="V1" t="s">
        <v>11</v>
      </c>
      <c r="W1" t="s">
        <v>10</v>
      </c>
      <c r="X1" s="3" t="s">
        <v>13</v>
      </c>
    </row>
    <row r="2" spans="1:9" ht="15.75" thickBot="1">
      <c r="A2" s="7">
        <v>2</v>
      </c>
      <c r="B2">
        <f>(ROW(A2)-1)/COUNT($A$2:$A$34)</f>
        <v>0.05</v>
      </c>
      <c r="C2">
        <f>AVERAGE(A2:A27)</f>
        <v>54.95</v>
      </c>
      <c r="D2">
        <f>STDEV(A2:A27)</f>
        <v>79.74464179326935</v>
      </c>
      <c r="E2">
        <f aca="true" t="shared" si="0" ref="E2:E21">LN(A2)</f>
        <v>0.6931471805599453</v>
      </c>
      <c r="F2">
        <f>AVERAGE(E2:E27)</f>
        <v>2.9138968298751906</v>
      </c>
      <c r="G2">
        <f>STDEV(E2:E27)</f>
        <v>1.603864922217651</v>
      </c>
      <c r="H2">
        <v>1.313</v>
      </c>
      <c r="I2">
        <f>F2+(H2*(G2/SQRT(26)))</f>
        <v>3.326892825920707</v>
      </c>
    </row>
    <row r="3" spans="1:24" ht="15">
      <c r="A3">
        <v>3</v>
      </c>
      <c r="B3">
        <f aca="true" t="shared" si="1" ref="B3:B21">(ROW(A3)-1)/COUNT($A$2:$A$34)</f>
        <v>0.1</v>
      </c>
      <c r="E3">
        <f t="shared" si="0"/>
        <v>1.0986122886681098</v>
      </c>
      <c r="J3">
        <v>1</v>
      </c>
      <c r="K3">
        <f>_xlfn.LOGNORM.DIST(J3,$F$2,$G$2,FALSE)</f>
        <v>0.04775219108071774</v>
      </c>
      <c r="L3">
        <f>_xlfn.LOGNORM.DIST(J3,$F$2,$G$2,TRUE)</f>
        <v>0.03462410830585824</v>
      </c>
      <c r="M3">
        <f>_xlfn.LOGNORM.DIST(J3,$I$2,$G$2,FALSE)</f>
        <v>0.028934817185554795</v>
      </c>
      <c r="N3">
        <f>_xlfn.LOGNORM.DIST(J3,$I$2,$G$2,TRUE)</f>
        <v>0.01902584992315182</v>
      </c>
      <c r="U3">
        <v>1</v>
      </c>
      <c r="V3">
        <f>2*K3</f>
        <v>0.09550438216143547</v>
      </c>
      <c r="W3">
        <f>K4*2</f>
        <v>0.09537426924514177</v>
      </c>
      <c r="X3">
        <f>U3*2</f>
        <v>2</v>
      </c>
    </row>
    <row r="4" spans="1:24" ht="15">
      <c r="A4">
        <v>3</v>
      </c>
      <c r="B4">
        <f t="shared" si="1"/>
        <v>0.15</v>
      </c>
      <c r="E4">
        <f t="shared" si="0"/>
        <v>1.0986122886681098</v>
      </c>
      <c r="J4">
        <v>2</v>
      </c>
      <c r="K4">
        <f aca="true" t="shared" si="2" ref="K4:K67">_xlfn.LOGNORM.DIST(J4,$F$2,$G$2,FALSE)</f>
        <v>0.04768713462257088</v>
      </c>
      <c r="L4">
        <f aca="true" t="shared" si="3" ref="L4:L67">_xlfn.LOGNORM.DIST(J4,$F$2,$G$2,TRUE)</f>
        <v>0.0830837549416384</v>
      </c>
      <c r="M4">
        <f aca="true" t="shared" si="4" ref="M4:M67">_xlfn.LOGNORM.DIST(J4,$I$2,$G$2,FALSE)</f>
        <v>0.03229676529130799</v>
      </c>
      <c r="N4">
        <f aca="true" t="shared" si="5" ref="N4:N67">_xlfn.LOGNORM.DIST(J4,$I$2,$G$2,TRUE)</f>
        <v>0.05028211799356503</v>
      </c>
      <c r="U4">
        <v>2</v>
      </c>
      <c r="V4">
        <f aca="true" t="shared" si="6" ref="V4:V67">2*K4</f>
        <v>0.09537426924514177</v>
      </c>
      <c r="W4">
        <f>K6</f>
        <v>0.03950885423285181</v>
      </c>
      <c r="X4">
        <f aca="true" t="shared" si="7" ref="X4:X67">U4*2</f>
        <v>4</v>
      </c>
    </row>
    <row r="5" spans="1:24" ht="15">
      <c r="A5">
        <v>3</v>
      </c>
      <c r="B5">
        <f t="shared" si="1"/>
        <v>0.2</v>
      </c>
      <c r="E5">
        <f t="shared" si="0"/>
        <v>1.0986122886681098</v>
      </c>
      <c r="J5">
        <v>3</v>
      </c>
      <c r="K5">
        <f t="shared" si="2"/>
        <v>0.04369707722640808</v>
      </c>
      <c r="L5">
        <f t="shared" si="3"/>
        <v>0.12885530195791567</v>
      </c>
      <c r="M5">
        <f t="shared" si="4"/>
        <v>0.03158505499667089</v>
      </c>
      <c r="N5">
        <f t="shared" si="5"/>
        <v>0.08236783442519853</v>
      </c>
      <c r="U5">
        <v>3</v>
      </c>
      <c r="V5">
        <f t="shared" si="6"/>
        <v>0.08739415445281616</v>
      </c>
      <c r="W5">
        <f>K8</f>
        <v>0.03245611467804856</v>
      </c>
      <c r="X5">
        <f t="shared" si="7"/>
        <v>6</v>
      </c>
    </row>
    <row r="6" spans="1:24" ht="15">
      <c r="A6">
        <v>3</v>
      </c>
      <c r="B6">
        <f t="shared" si="1"/>
        <v>0.25</v>
      </c>
      <c r="E6">
        <f t="shared" si="0"/>
        <v>1.0986122886681098</v>
      </c>
      <c r="J6">
        <v>4</v>
      </c>
      <c r="K6">
        <f t="shared" si="2"/>
        <v>0.03950885423285181</v>
      </c>
      <c r="L6">
        <f t="shared" si="3"/>
        <v>0.17043419687605507</v>
      </c>
      <c r="M6">
        <f t="shared" si="4"/>
        <v>0.029907671061284224</v>
      </c>
      <c r="N6">
        <f t="shared" si="5"/>
        <v>0.11314878825843767</v>
      </c>
      <c r="U6">
        <v>4</v>
      </c>
      <c r="V6">
        <f t="shared" si="6"/>
        <v>0.07901770846570362</v>
      </c>
      <c r="X6">
        <f t="shared" si="7"/>
        <v>8</v>
      </c>
    </row>
    <row r="7" spans="1:24" ht="15">
      <c r="A7">
        <v>5</v>
      </c>
      <c r="B7">
        <f t="shared" si="1"/>
        <v>0.3</v>
      </c>
      <c r="E7">
        <f t="shared" si="0"/>
        <v>1.6094379124341003</v>
      </c>
      <c r="J7">
        <v>5</v>
      </c>
      <c r="K7">
        <f t="shared" si="2"/>
        <v>0.03573805384196919</v>
      </c>
      <c r="L7">
        <f t="shared" si="3"/>
        <v>0.2080166813485345</v>
      </c>
      <c r="M7">
        <f t="shared" si="4"/>
        <v>0.028039996811844745</v>
      </c>
      <c r="N7">
        <f t="shared" si="5"/>
        <v>0.14212458646457696</v>
      </c>
      <c r="U7">
        <v>5</v>
      </c>
      <c r="V7">
        <f t="shared" si="6"/>
        <v>0.07147610768393838</v>
      </c>
      <c r="X7">
        <f t="shared" si="7"/>
        <v>10</v>
      </c>
    </row>
    <row r="8" spans="1:24" ht="15">
      <c r="A8">
        <v>5</v>
      </c>
      <c r="B8">
        <f t="shared" si="1"/>
        <v>0.35</v>
      </c>
      <c r="E8">
        <f t="shared" si="0"/>
        <v>1.6094379124341003</v>
      </c>
      <c r="J8">
        <v>6</v>
      </c>
      <c r="K8">
        <f t="shared" si="2"/>
        <v>0.03245611467804856</v>
      </c>
      <c r="L8">
        <f t="shared" si="3"/>
        <v>0.24207426548748795</v>
      </c>
      <c r="M8">
        <f t="shared" si="4"/>
        <v>0.026221415842645174</v>
      </c>
      <c r="N8">
        <f t="shared" si="5"/>
        <v>0.16924671154294424</v>
      </c>
      <c r="U8">
        <v>6</v>
      </c>
      <c r="V8">
        <f t="shared" si="6"/>
        <v>0.06491222935609713</v>
      </c>
      <c r="X8">
        <f t="shared" si="7"/>
        <v>12</v>
      </c>
    </row>
    <row r="9" spans="1:24" ht="15">
      <c r="A9">
        <v>10</v>
      </c>
      <c r="B9">
        <f t="shared" si="1"/>
        <v>0.4</v>
      </c>
      <c r="E9">
        <f t="shared" si="0"/>
        <v>2.302585092994046</v>
      </c>
      <c r="H9" t="e">
        <f>NOR</f>
        <v>#NAME?</v>
      </c>
      <c r="J9">
        <v>7</v>
      </c>
      <c r="K9">
        <f t="shared" si="2"/>
        <v>0.02961745205198715</v>
      </c>
      <c r="L9">
        <f t="shared" si="3"/>
        <v>0.27307682073089484</v>
      </c>
      <c r="M9">
        <f t="shared" si="4"/>
        <v>0.024527631273246912</v>
      </c>
      <c r="N9">
        <f t="shared" si="5"/>
        <v>0.19460958188881586</v>
      </c>
      <c r="U9">
        <v>7</v>
      </c>
      <c r="V9">
        <f t="shared" si="6"/>
        <v>0.0592349041039743</v>
      </c>
      <c r="X9">
        <f t="shared" si="7"/>
        <v>14</v>
      </c>
    </row>
    <row r="10" spans="1:24" ht="15">
      <c r="A10">
        <v>10</v>
      </c>
      <c r="B10">
        <f t="shared" si="1"/>
        <v>0.45</v>
      </c>
      <c r="E10">
        <f t="shared" si="0"/>
        <v>2.302585092994046</v>
      </c>
      <c r="J10">
        <v>8</v>
      </c>
      <c r="K10">
        <f t="shared" si="2"/>
        <v>0.027156445589497938</v>
      </c>
      <c r="L10">
        <f t="shared" si="3"/>
        <v>0.3014349887588162</v>
      </c>
      <c r="M10">
        <f t="shared" si="4"/>
        <v>0.02297690067469941</v>
      </c>
      <c r="N10">
        <f t="shared" si="5"/>
        <v>0.21834987029757136</v>
      </c>
      <c r="U10">
        <v>8</v>
      </c>
      <c r="V10">
        <f t="shared" si="6"/>
        <v>0.054312891178995876</v>
      </c>
      <c r="X10">
        <f t="shared" si="7"/>
        <v>16</v>
      </c>
    </row>
    <row r="11" spans="1:24" ht="15">
      <c r="A11">
        <v>20</v>
      </c>
      <c r="B11">
        <f t="shared" si="1"/>
        <v>0.5</v>
      </c>
      <c r="E11">
        <f t="shared" si="0"/>
        <v>2.995732273553991</v>
      </c>
      <c r="J11">
        <v>9</v>
      </c>
      <c r="K11">
        <f t="shared" si="2"/>
        <v>0.025011670460885434</v>
      </c>
      <c r="L11">
        <f t="shared" si="3"/>
        <v>0.32749501245503754</v>
      </c>
      <c r="M11">
        <f t="shared" si="4"/>
        <v>0.02156620630579388</v>
      </c>
      <c r="N11">
        <f t="shared" si="5"/>
        <v>0.24061013696237932</v>
      </c>
      <c r="U11">
        <v>9</v>
      </c>
      <c r="V11">
        <f t="shared" si="6"/>
        <v>0.05002334092177087</v>
      </c>
      <c r="X11">
        <f t="shared" si="7"/>
        <v>18</v>
      </c>
    </row>
    <row r="12" spans="1:24" ht="15">
      <c r="A12">
        <v>20</v>
      </c>
      <c r="B12">
        <f t="shared" si="1"/>
        <v>0.55</v>
      </c>
      <c r="E12">
        <f t="shared" si="0"/>
        <v>2.995732273553991</v>
      </c>
      <c r="J12">
        <v>10</v>
      </c>
      <c r="K12">
        <f t="shared" si="2"/>
        <v>0.023131099857647663</v>
      </c>
      <c r="L12">
        <f t="shared" si="3"/>
        <v>0.35154629275461113</v>
      </c>
      <c r="M12">
        <f t="shared" si="4"/>
        <v>0.02028493895916607</v>
      </c>
      <c r="N12">
        <f t="shared" si="5"/>
        <v>0.26152544488505863</v>
      </c>
      <c r="U12">
        <v>10</v>
      </c>
      <c r="V12">
        <f t="shared" si="6"/>
        <v>0.04626219971529533</v>
      </c>
      <c r="X12">
        <f t="shared" si="7"/>
        <v>20</v>
      </c>
    </row>
    <row r="13" spans="1:24" ht="15">
      <c r="A13">
        <v>20</v>
      </c>
      <c r="B13">
        <f t="shared" si="1"/>
        <v>0.6</v>
      </c>
      <c r="E13">
        <f t="shared" si="0"/>
        <v>2.995732273553991</v>
      </c>
      <c r="J13">
        <v>11</v>
      </c>
      <c r="K13">
        <f t="shared" si="2"/>
        <v>0.02147204959357773</v>
      </c>
      <c r="L13">
        <f t="shared" si="3"/>
        <v>0.37383096359487494</v>
      </c>
      <c r="M13">
        <f t="shared" si="4"/>
        <v>0.01912037995283634</v>
      </c>
      <c r="N13">
        <f t="shared" si="5"/>
        <v>0.281218914781054</v>
      </c>
      <c r="U13">
        <v>11</v>
      </c>
      <c r="V13">
        <f t="shared" si="6"/>
        <v>0.04294409918715546</v>
      </c>
      <c r="X13">
        <f t="shared" si="7"/>
        <v>22</v>
      </c>
    </row>
    <row r="14" spans="1:24" ht="15">
      <c r="A14">
        <v>20</v>
      </c>
      <c r="B14">
        <f t="shared" si="1"/>
        <v>0.65</v>
      </c>
      <c r="E14">
        <f t="shared" si="0"/>
        <v>2.995732273553991</v>
      </c>
      <c r="J14">
        <v>12</v>
      </c>
      <c r="K14">
        <f t="shared" si="2"/>
        <v>0.019999813810896962</v>
      </c>
      <c r="L14">
        <f t="shared" si="3"/>
        <v>0.39455259173477947</v>
      </c>
      <c r="M14">
        <f t="shared" si="4"/>
        <v>0.01805992414989774</v>
      </c>
      <c r="N14">
        <f t="shared" si="5"/>
        <v>0.2998008943929398</v>
      </c>
      <c r="U14">
        <v>12</v>
      </c>
      <c r="V14">
        <f t="shared" si="6"/>
        <v>0.039999627621793925</v>
      </c>
      <c r="X14">
        <f t="shared" si="7"/>
        <v>24</v>
      </c>
    </row>
    <row r="15" spans="1:24" ht="15">
      <c r="A15">
        <v>45</v>
      </c>
      <c r="B15">
        <f t="shared" si="1"/>
        <v>0.7</v>
      </c>
      <c r="E15">
        <f t="shared" si="0"/>
        <v>3.8066624897703196</v>
      </c>
      <c r="J15">
        <v>13</v>
      </c>
      <c r="K15">
        <f t="shared" si="2"/>
        <v>0.018686166263915064</v>
      </c>
      <c r="L15">
        <f t="shared" si="3"/>
        <v>0.4138833968463439</v>
      </c>
      <c r="M15">
        <f t="shared" si="4"/>
        <v>0.017091935045177097</v>
      </c>
      <c r="N15">
        <f t="shared" si="5"/>
        <v>0.31736957130530563</v>
      </c>
      <c r="U15">
        <v>13</v>
      </c>
      <c r="V15">
        <f t="shared" si="6"/>
        <v>0.03737233252783013</v>
      </c>
      <c r="X15">
        <f t="shared" si="7"/>
        <v>26</v>
      </c>
    </row>
    <row r="16" spans="1:24" ht="15">
      <c r="A16">
        <v>60</v>
      </c>
      <c r="B16">
        <f t="shared" si="1"/>
        <v>0.75</v>
      </c>
      <c r="E16">
        <f t="shared" si="0"/>
        <v>4.0943445622221</v>
      </c>
      <c r="J16">
        <v>14</v>
      </c>
      <c r="K16">
        <f t="shared" si="2"/>
        <v>0.017508051652842766</v>
      </c>
      <c r="L16">
        <f t="shared" si="3"/>
        <v>0.43197005654811377</v>
      </c>
      <c r="M16">
        <f t="shared" si="4"/>
        <v>0.016206009699773316</v>
      </c>
      <c r="N16">
        <f t="shared" si="5"/>
        <v>0.33401210511503676</v>
      </c>
      <c r="U16">
        <v>14</v>
      </c>
      <c r="V16">
        <f t="shared" si="6"/>
        <v>0.03501610330568553</v>
      </c>
      <c r="X16">
        <f t="shared" si="7"/>
        <v>28</v>
      </c>
    </row>
    <row r="17" spans="1:24" ht="15">
      <c r="A17">
        <v>120</v>
      </c>
      <c r="B17">
        <f t="shared" si="1"/>
        <v>0.8</v>
      </c>
      <c r="E17">
        <f t="shared" si="0"/>
        <v>4.787491742782046</v>
      </c>
      <c r="J17">
        <v>15</v>
      </c>
      <c r="K17">
        <f t="shared" si="2"/>
        <v>0.016446523961490513</v>
      </c>
      <c r="L17">
        <f t="shared" si="3"/>
        <v>0.4489383263475562</v>
      </c>
      <c r="M17">
        <f t="shared" si="4"/>
        <v>0.015392990183030359</v>
      </c>
      <c r="N17">
        <f t="shared" si="5"/>
        <v>0.349805879792113</v>
      </c>
      <c r="U17">
        <v>15</v>
      </c>
      <c r="V17">
        <f t="shared" si="6"/>
        <v>0.03289304792298103</v>
      </c>
      <c r="X17">
        <f t="shared" si="7"/>
        <v>30</v>
      </c>
    </row>
    <row r="18" spans="1:24" ht="15">
      <c r="A18" s="6">
        <v>120</v>
      </c>
      <c r="B18">
        <f t="shared" si="1"/>
        <v>0.85</v>
      </c>
      <c r="E18">
        <f t="shared" si="0"/>
        <v>4.787491742782046</v>
      </c>
      <c r="J18">
        <v>16</v>
      </c>
      <c r="K18">
        <f t="shared" si="2"/>
        <v>0.01548590890913201</v>
      </c>
      <c r="L18">
        <f t="shared" si="3"/>
        <v>0.4648967131243168</v>
      </c>
      <c r="M18">
        <f t="shared" si="4"/>
        <v>0.014644872051516303</v>
      </c>
      <c r="N18">
        <f t="shared" si="5"/>
        <v>0.36481970786048323</v>
      </c>
      <c r="U18">
        <v>16</v>
      </c>
      <c r="V18">
        <f t="shared" si="6"/>
        <v>0.03097181781826402</v>
      </c>
      <c r="X18">
        <f t="shared" si="7"/>
        <v>32</v>
      </c>
    </row>
    <row r="19" spans="1:24" ht="15">
      <c r="A19">
        <f>120+30</f>
        <v>150</v>
      </c>
      <c r="B19">
        <f t="shared" si="1"/>
        <v>0.9</v>
      </c>
      <c r="E19">
        <f t="shared" si="0"/>
        <v>5.0106352940962555</v>
      </c>
      <c r="J19">
        <v>17</v>
      </c>
      <c r="K19">
        <f t="shared" si="2"/>
        <v>0.014613149573937277</v>
      </c>
      <c r="L19">
        <f t="shared" si="3"/>
        <v>0.4799394061421052</v>
      </c>
      <c r="M19">
        <f t="shared" si="4"/>
        <v>0.013954678060184285</v>
      </c>
      <c r="N19">
        <f t="shared" si="5"/>
        <v>0.37911492199190944</v>
      </c>
      <c r="U19">
        <v>17</v>
      </c>
      <c r="V19">
        <f t="shared" si="6"/>
        <v>0.029226299147874554</v>
      </c>
      <c r="X19">
        <f t="shared" si="7"/>
        <v>34</v>
      </c>
    </row>
    <row r="20" spans="1:24" ht="15">
      <c r="A20">
        <v>180</v>
      </c>
      <c r="B20">
        <f t="shared" si="1"/>
        <v>0.95</v>
      </c>
      <c r="E20">
        <f t="shared" si="0"/>
        <v>5.19295685089021</v>
      </c>
      <c r="J20">
        <v>18</v>
      </c>
      <c r="K20">
        <f t="shared" si="2"/>
        <v>0.013817295765818853</v>
      </c>
      <c r="L20">
        <f t="shared" si="3"/>
        <v>0.4941486285916497</v>
      </c>
      <c r="M20">
        <f t="shared" si="4"/>
        <v>0.013316327633166793</v>
      </c>
      <c r="N20">
        <f t="shared" si="5"/>
        <v>0.39274633657803915</v>
      </c>
      <c r="U20">
        <v>18</v>
      </c>
      <c r="V20">
        <f t="shared" si="6"/>
        <v>0.027634591531637706</v>
      </c>
      <c r="X20">
        <f t="shared" si="7"/>
        <v>36</v>
      </c>
    </row>
    <row r="21" spans="1:24" ht="15">
      <c r="A21">
        <f>5*60</f>
        <v>300</v>
      </c>
      <c r="B21">
        <f t="shared" si="1"/>
        <v>1</v>
      </c>
      <c r="E21">
        <f t="shared" si="0"/>
        <v>5.703782474656201</v>
      </c>
      <c r="J21">
        <v>19</v>
      </c>
      <c r="K21">
        <f t="shared" si="2"/>
        <v>0.013089104398716299</v>
      </c>
      <c r="L21">
        <f t="shared" si="3"/>
        <v>0.5075965364314106</v>
      </c>
      <c r="M21">
        <f t="shared" si="4"/>
        <v>0.012724515033343452</v>
      </c>
      <c r="N21">
        <f t="shared" si="5"/>
        <v>0.4057630824821251</v>
      </c>
      <c r="U21">
        <v>19</v>
      </c>
      <c r="V21">
        <f t="shared" si="6"/>
        <v>0.026178208797432597</v>
      </c>
      <c r="X21">
        <f t="shared" si="7"/>
        <v>38</v>
      </c>
    </row>
    <row r="22" spans="10:24" ht="15">
      <c r="J22">
        <v>20</v>
      </c>
      <c r="K22">
        <f t="shared" si="2"/>
        <v>0.012420725146807617</v>
      </c>
      <c r="L22">
        <f t="shared" si="3"/>
        <v>0.5203467621160637</v>
      </c>
      <c r="M22">
        <f t="shared" si="4"/>
        <v>0.012174600913771642</v>
      </c>
      <c r="N22">
        <f t="shared" si="5"/>
        <v>0.4182093264650252</v>
      </c>
      <c r="U22">
        <v>20</v>
      </c>
      <c r="V22">
        <f t="shared" si="6"/>
        <v>0.024841450293615234</v>
      </c>
      <c r="X22">
        <f t="shared" si="7"/>
        <v>40</v>
      </c>
    </row>
    <row r="23" spans="10:24" ht="15">
      <c r="J23">
        <v>21</v>
      </c>
      <c r="K23">
        <f t="shared" si="2"/>
        <v>0.011805451669565592</v>
      </c>
      <c r="L23">
        <f t="shared" si="3"/>
        <v>0.5324556781923329</v>
      </c>
      <c r="M23">
        <f t="shared" si="4"/>
        <v>0.011662518118588122</v>
      </c>
      <c r="N23">
        <f t="shared" si="5"/>
        <v>0.43012488930663456</v>
      </c>
      <c r="U23">
        <v>21</v>
      </c>
      <c r="V23">
        <f t="shared" si="6"/>
        <v>0.023610903339131184</v>
      </c>
      <c r="X23">
        <f t="shared" si="7"/>
        <v>42</v>
      </c>
    </row>
    <row r="24" spans="10:24" ht="15">
      <c r="J24">
        <v>22</v>
      </c>
      <c r="K24">
        <f t="shared" si="2"/>
        <v>0.011237523431666677</v>
      </c>
      <c r="L24">
        <f t="shared" si="3"/>
        <v>0.5439734384987435</v>
      </c>
      <c r="M24">
        <f t="shared" si="4"/>
        <v>0.011184690926503316</v>
      </c>
      <c r="N24">
        <f t="shared" si="5"/>
        <v>0.4415457765539399</v>
      </c>
      <c r="U24">
        <v>22</v>
      </c>
      <c r="V24">
        <f t="shared" si="6"/>
        <v>0.022475046863333355</v>
      </c>
      <c r="X24">
        <f t="shared" si="7"/>
        <v>44</v>
      </c>
    </row>
    <row r="25" spans="10:24" ht="15.75" thickBot="1">
      <c r="J25">
        <v>23</v>
      </c>
      <c r="K25">
        <f t="shared" si="2"/>
        <v>0.010711966767764309</v>
      </c>
      <c r="L25">
        <f t="shared" si="3"/>
        <v>0.5549448416278397</v>
      </c>
      <c r="M25">
        <f t="shared" si="4"/>
        <v>0.010737966288455903</v>
      </c>
      <c r="N25">
        <f t="shared" si="5"/>
        <v>0.4525046346415227</v>
      </c>
      <c r="U25">
        <v>23</v>
      </c>
      <c r="V25">
        <f t="shared" si="6"/>
        <v>0.021423933535528617</v>
      </c>
      <c r="X25">
        <f t="shared" si="7"/>
        <v>46</v>
      </c>
    </row>
    <row r="26" spans="1:24" ht="15.75" thickBot="1">
      <c r="A26" s="2"/>
      <c r="B26" s="6"/>
      <c r="J26">
        <v>24</v>
      </c>
      <c r="K26">
        <f t="shared" si="2"/>
        <v>0.010224466572607756</v>
      </c>
      <c r="L26">
        <f t="shared" si="3"/>
        <v>0.5654100513898543</v>
      </c>
      <c r="M26">
        <f t="shared" si="4"/>
        <v>0.010319555459263965</v>
      </c>
      <c r="N26">
        <f t="shared" si="5"/>
        <v>0.4630311435792416</v>
      </c>
      <c r="U26">
        <v>24</v>
      </c>
      <c r="V26">
        <f t="shared" si="6"/>
        <v>0.020448933145215512</v>
      </c>
      <c r="X26">
        <f t="shared" si="7"/>
        <v>48</v>
      </c>
    </row>
    <row r="27" spans="1:24" ht="15.75" thickBot="1">
      <c r="A27" s="2"/>
      <c r="B27" s="6"/>
      <c r="J27">
        <v>25</v>
      </c>
      <c r="K27">
        <f t="shared" si="2"/>
        <v>0.009771262043744185</v>
      </c>
      <c r="L27">
        <f t="shared" si="3"/>
        <v>0.5754052014698849</v>
      </c>
      <c r="M27">
        <f t="shared" si="4"/>
        <v>0.009926984492732925</v>
      </c>
      <c r="N27">
        <f t="shared" si="5"/>
        <v>0.473152355824954</v>
      </c>
      <c r="U27">
        <v>25</v>
      </c>
      <c r="V27">
        <f t="shared" si="6"/>
        <v>0.01954252408748837</v>
      </c>
      <c r="X27">
        <f t="shared" si="7"/>
        <v>50</v>
      </c>
    </row>
    <row r="28" spans="1:24" ht="15.75" thickBot="1">
      <c r="A28" s="1"/>
      <c r="B28" s="5"/>
      <c r="J28">
        <v>26</v>
      </c>
      <c r="K28">
        <f t="shared" si="2"/>
        <v>0.00934906143816171</v>
      </c>
      <c r="L28">
        <f t="shared" si="3"/>
        <v>0.584962905701611</v>
      </c>
      <c r="M28">
        <f t="shared" si="4"/>
        <v>0.009558052228229735</v>
      </c>
      <c r="N28">
        <f t="shared" si="5"/>
        <v>0.48289298950485204</v>
      </c>
      <c r="U28">
        <v>26</v>
      </c>
      <c r="V28">
        <f t="shared" si="6"/>
        <v>0.01869812287632342</v>
      </c>
      <c r="X28">
        <f t="shared" si="7"/>
        <v>52</v>
      </c>
    </row>
    <row r="29" spans="1:24" ht="15.75" thickBot="1">
      <c r="A29" s="1"/>
      <c r="B29" s="5"/>
      <c r="J29">
        <v>27</v>
      </c>
      <c r="K29">
        <f t="shared" si="2"/>
        <v>0.00895497195728354</v>
      </c>
      <c r="L29">
        <f t="shared" si="3"/>
        <v>0.5941126909456657</v>
      </c>
      <c r="M29">
        <f t="shared" si="4"/>
        <v>0.009210794580050969</v>
      </c>
      <c r="N29">
        <f t="shared" si="5"/>
        <v>0.4922756828631842</v>
      </c>
      <c r="U29">
        <v>27</v>
      </c>
      <c r="V29">
        <f t="shared" si="6"/>
        <v>0.01790994391456708</v>
      </c>
      <c r="X29">
        <f t="shared" si="7"/>
        <v>54</v>
      </c>
    </row>
    <row r="30" spans="1:24" ht="15.75" thickBot="1">
      <c r="A30" s="1"/>
      <c r="B30" s="5"/>
      <c r="J30">
        <v>28</v>
      </c>
      <c r="K30">
        <f t="shared" si="2"/>
        <v>0.008586441745173548</v>
      </c>
      <c r="L30">
        <f t="shared" si="3"/>
        <v>0.6028813661306005</v>
      </c>
      <c r="M30">
        <f t="shared" si="4"/>
        <v>0.008883454119264254</v>
      </c>
      <c r="N30">
        <f t="shared" si="5"/>
        <v>0.5013212157247577</v>
      </c>
      <c r="U30">
        <v>28</v>
      </c>
      <c r="V30">
        <f t="shared" si="6"/>
        <v>0.017172883490347096</v>
      </c>
      <c r="X30">
        <f t="shared" si="7"/>
        <v>56</v>
      </c>
    </row>
    <row r="31" spans="1:24" ht="15.75" thickBot="1">
      <c r="A31" s="1"/>
      <c r="B31" s="5"/>
      <c r="J31">
        <v>29</v>
      </c>
      <c r="K31">
        <f t="shared" si="2"/>
        <v>0.008241211645426976</v>
      </c>
      <c r="L31">
        <f t="shared" si="3"/>
        <v>0.6112933383445457</v>
      </c>
      <c r="M31">
        <f t="shared" si="4"/>
        <v>0.008574454098655813</v>
      </c>
      <c r="N31">
        <f t="shared" si="5"/>
        <v>0.5100487028254632</v>
      </c>
      <c r="U31">
        <v>29</v>
      </c>
      <c r="V31">
        <f t="shared" si="6"/>
        <v>0.01648242329085395</v>
      </c>
      <c r="X31">
        <f t="shared" si="7"/>
        <v>58</v>
      </c>
    </row>
    <row r="32" spans="1:24" ht="15.75" thickBot="1">
      <c r="A32" s="1"/>
      <c r="B32" s="5"/>
      <c r="J32">
        <v>30</v>
      </c>
      <c r="K32">
        <f t="shared" si="2"/>
        <v>0.007917274866506093</v>
      </c>
      <c r="L32">
        <f t="shared" si="3"/>
        <v>0.6193708847744952</v>
      </c>
      <c r="M32">
        <f t="shared" si="4"/>
        <v>0.008282376211075708</v>
      </c>
      <c r="N32">
        <f t="shared" si="5"/>
        <v>0.5184757630883388</v>
      </c>
      <c r="U32">
        <v>30</v>
      </c>
      <c r="V32">
        <f t="shared" si="6"/>
        <v>0.015834549733012186</v>
      </c>
      <c r="X32">
        <f t="shared" si="7"/>
        <v>60</v>
      </c>
    </row>
    <row r="33" spans="1:24" ht="15.75" thickBot="1">
      <c r="A33" s="1"/>
      <c r="B33" s="5"/>
      <c r="J33">
        <v>31</v>
      </c>
      <c r="K33">
        <f t="shared" si="2"/>
        <v>0.007612843092571052</v>
      </c>
      <c r="L33">
        <f t="shared" si="3"/>
        <v>0.6271343876419567</v>
      </c>
      <c r="M33">
        <f t="shared" si="4"/>
        <v>0.008005941489981792</v>
      </c>
      <c r="N33">
        <f t="shared" si="5"/>
        <v>0.5266186682739336</v>
      </c>
      <c r="U33">
        <v>31</v>
      </c>
      <c r="V33">
        <f t="shared" si="6"/>
        <v>0.015225686185142103</v>
      </c>
      <c r="X33">
        <f t="shared" si="7"/>
        <v>62</v>
      </c>
    </row>
    <row r="34" spans="10:24" ht="15">
      <c r="J34">
        <v>32</v>
      </c>
      <c r="K34">
        <f t="shared" si="2"/>
        <v>0.00732631787612102</v>
      </c>
      <c r="L34">
        <f t="shared" si="3"/>
        <v>0.634602537976737</v>
      </c>
      <c r="M34">
        <f t="shared" si="4"/>
        <v>0.007743993860242159</v>
      </c>
      <c r="N34">
        <f t="shared" si="5"/>
        <v>0.5344924738936659</v>
      </c>
      <c r="U34">
        <v>32</v>
      </c>
      <c r="V34">
        <f t="shared" si="6"/>
        <v>0.01465263575224204</v>
      </c>
      <c r="X34">
        <f t="shared" si="7"/>
        <v>64</v>
      </c>
    </row>
    <row r="35" spans="10:24" ht="15">
      <c r="J35">
        <v>33</v>
      </c>
      <c r="K35">
        <f t="shared" si="2"/>
        <v>0.007056266381420813</v>
      </c>
      <c r="L35">
        <f t="shared" si="3"/>
        <v>0.6417925130280896</v>
      </c>
      <c r="M35">
        <f t="shared" si="4"/>
        <v>0.007495485929758905</v>
      </c>
      <c r="N35">
        <f t="shared" si="5"/>
        <v>0.5421111348254708</v>
      </c>
      <c r="U35">
        <v>33</v>
      </c>
      <c r="V35">
        <f t="shared" si="6"/>
        <v>0.014112532762841625</v>
      </c>
      <c r="X35">
        <f t="shared" si="7"/>
        <v>66</v>
      </c>
    </row>
    <row r="36" spans="10:24" ht="15">
      <c r="J36">
        <v>34</v>
      </c>
      <c r="K36">
        <f t="shared" si="2"/>
        <v>0.006801400729651293</v>
      </c>
      <c r="L36">
        <f t="shared" si="3"/>
        <v>0.6487201312760943</v>
      </c>
      <c r="M36">
        <f t="shared" si="4"/>
        <v>0.007259466680765097</v>
      </c>
      <c r="N36">
        <f t="shared" si="5"/>
        <v>0.5494876076968207</v>
      </c>
      <c r="U36">
        <v>34</v>
      </c>
      <c r="V36">
        <f t="shared" si="6"/>
        <v>0.013602801459302587</v>
      </c>
      <c r="X36">
        <f t="shared" si="7"/>
        <v>68</v>
      </c>
    </row>
    <row r="37" spans="10:24" ht="15">
      <c r="J37">
        <v>35</v>
      </c>
      <c r="K37">
        <f t="shared" si="2"/>
        <v>0.006560560339871055</v>
      </c>
      <c r="L37">
        <f t="shared" si="3"/>
        <v>0.655399988331464</v>
      </c>
      <c r="M37">
        <f t="shared" si="4"/>
        <v>0.007035070776058636</v>
      </c>
      <c r="N37">
        <f t="shared" si="5"/>
        <v>0.5566339417881632</v>
      </c>
      <c r="U37">
        <v>35</v>
      </c>
      <c r="V37">
        <f t="shared" si="6"/>
        <v>0.01312112067974211</v>
      </c>
      <c r="X37">
        <f t="shared" si="7"/>
        <v>70</v>
      </c>
    </row>
    <row r="38" spans="10:24" ht="15">
      <c r="J38">
        <v>36</v>
      </c>
      <c r="K38">
        <f t="shared" si="2"/>
        <v>0.0063326967731290006</v>
      </c>
      <c r="L38">
        <f t="shared" si="3"/>
        <v>0.6618455764648823</v>
      </c>
      <c r="M38">
        <f t="shared" si="4"/>
        <v>0.006821509242016617</v>
      </c>
      <c r="N38">
        <f t="shared" si="5"/>
        <v>0.5635613599491147</v>
      </c>
      <c r="U38">
        <v>36</v>
      </c>
      <c r="V38">
        <f t="shared" si="6"/>
        <v>0.012665393546258001</v>
      </c>
      <c r="X38">
        <f t="shared" si="7"/>
        <v>72</v>
      </c>
    </row>
    <row r="39" spans="10:24" ht="15">
      <c r="J39">
        <v>37</v>
      </c>
      <c r="K39">
        <f t="shared" si="2"/>
        <v>0.006116860677162365</v>
      </c>
      <c r="L39">
        <f t="shared" si="3"/>
        <v>0.6680693900610467</v>
      </c>
      <c r="M39">
        <f t="shared" si="4"/>
        <v>0.006618061328714976</v>
      </c>
      <c r="N39">
        <f t="shared" si="5"/>
        <v>0.5702803308014414</v>
      </c>
      <c r="U39">
        <v>37</v>
      </c>
      <c r="V39">
        <f t="shared" si="6"/>
        <v>0.01223372135432473</v>
      </c>
      <c r="X39">
        <f t="shared" si="7"/>
        <v>74</v>
      </c>
    </row>
    <row r="40" spans="10:24" ht="15">
      <c r="J40">
        <v>38</v>
      </c>
      <c r="K40">
        <f t="shared" si="2"/>
        <v>0.005912190501165028</v>
      </c>
      <c r="L40">
        <f t="shared" si="3"/>
        <v>0.6740830189273856</v>
      </c>
      <c r="M40">
        <f t="shared" si="4"/>
        <v>0.006424067379310668</v>
      </c>
      <c r="N40">
        <f t="shared" si="5"/>
        <v>0.5768006333196047</v>
      </c>
      <c r="U40">
        <v>38</v>
      </c>
      <c r="V40">
        <f t="shared" si="6"/>
        <v>0.011824381002330056</v>
      </c>
      <c r="X40">
        <f t="shared" si="7"/>
        <v>76</v>
      </c>
    </row>
    <row r="41" spans="10:24" ht="15">
      <c r="J41">
        <v>39</v>
      </c>
      <c r="K41">
        <f t="shared" si="2"/>
        <v>0.005717902708027701</v>
      </c>
      <c r="L41">
        <f t="shared" si="3"/>
        <v>0.6798972310868954</v>
      </c>
      <c r="M41">
        <f t="shared" si="4"/>
        <v>0.006238922567221943</v>
      </c>
      <c r="N41">
        <f t="shared" si="5"/>
        <v>0.5831314147254019</v>
      </c>
      <c r="U41">
        <v>39</v>
      </c>
      <c r="V41">
        <f t="shared" si="6"/>
        <v>0.011435805416055402</v>
      </c>
      <c r="X41">
        <f t="shared" si="7"/>
        <v>78</v>
      </c>
    </row>
    <row r="42" spans="10:24" ht="15">
      <c r="J42">
        <v>40</v>
      </c>
      <c r="K42">
        <f t="shared" si="2"/>
        <v>0.005533283258234939</v>
      </c>
      <c r="L42">
        <f t="shared" si="3"/>
        <v>0.6855220464361624</v>
      </c>
      <c r="M42">
        <f t="shared" si="4"/>
        <v>0.006062071381546467</v>
      </c>
      <c r="N42">
        <f t="shared" si="5"/>
        <v>0.5892812425030588</v>
      </c>
      <c r="U42">
        <v>40</v>
      </c>
      <c r="V42">
        <f t="shared" si="6"/>
        <v>0.011066566516469877</v>
      </c>
      <c r="X42">
        <f t="shared" si="7"/>
        <v>80</v>
      </c>
    </row>
    <row r="43" spans="10:24" ht="15">
      <c r="J43">
        <v>41</v>
      </c>
      <c r="K43">
        <f t="shared" si="2"/>
        <v>0.005357680177573972</v>
      </c>
      <c r="L43">
        <f t="shared" si="3"/>
        <v>0.6909668024434579</v>
      </c>
      <c r="M43">
        <f t="shared" si="4"/>
        <v>0.005893002759390032</v>
      </c>
      <c r="N43">
        <f t="shared" si="5"/>
        <v>0.5952581512309645</v>
      </c>
      <c r="U43">
        <v>41</v>
      </c>
      <c r="V43">
        <f t="shared" si="6"/>
        <v>0.010715360355147944</v>
      </c>
      <c r="X43">
        <f t="shared" si="7"/>
        <v>82</v>
      </c>
    </row>
    <row r="44" spans="10:24" ht="15">
      <c r="J44">
        <v>42</v>
      </c>
      <c r="K44">
        <f t="shared" si="2"/>
        <v>0.005190497051766247</v>
      </c>
      <c r="L44">
        <f t="shared" si="3"/>
        <v>0.6962402128899421</v>
      </c>
      <c r="M44">
        <f t="shared" si="4"/>
        <v>0.005731245778992389</v>
      </c>
      <c r="N44">
        <f t="shared" si="5"/>
        <v>0.6010696848327444</v>
      </c>
      <c r="U44">
        <v>42</v>
      </c>
      <c r="V44">
        <f t="shared" si="6"/>
        <v>0.010380994103532494</v>
      </c>
      <c r="X44">
        <f t="shared" si="7"/>
        <v>84</v>
      </c>
    </row>
    <row r="45" spans="10:24" ht="15">
      <c r="J45">
        <v>43</v>
      </c>
      <c r="K45">
        <f t="shared" si="2"/>
        <v>0.005031187316482521</v>
      </c>
      <c r="L45">
        <f t="shared" si="3"/>
        <v>0.7013504205132257</v>
      </c>
      <c r="M45">
        <f t="shared" si="4"/>
        <v>0.0055763658402646086</v>
      </c>
      <c r="N45">
        <f t="shared" si="5"/>
        <v>0.6067229347708072</v>
      </c>
      <c r="U45">
        <v>43</v>
      </c>
      <c r="V45">
        <f t="shared" si="6"/>
        <v>0.010062374632965042</v>
      </c>
      <c r="X45">
        <f t="shared" si="7"/>
        <v>86</v>
      </c>
    </row>
    <row r="46" spans="10:24" ht="15">
      <c r="J46">
        <v>44</v>
      </c>
      <c r="K46">
        <f t="shared" si="2"/>
        <v>0.004879249232046809</v>
      </c>
      <c r="L46">
        <f t="shared" si="3"/>
        <v>0.7063050442917472</v>
      </c>
      <c r="M46">
        <f t="shared" si="4"/>
        <v>0.0054279612700294695</v>
      </c>
      <c r="N46">
        <f t="shared" si="5"/>
        <v>0.6122245746376092</v>
      </c>
      <c r="U46">
        <v>44</v>
      </c>
      <c r="V46">
        <f t="shared" si="6"/>
        <v>0.009758498464093619</v>
      </c>
      <c r="X46">
        <f t="shared" si="7"/>
        <v>88</v>
      </c>
    </row>
    <row r="47" spans="10:24" ht="15">
      <c r="J47">
        <v>45</v>
      </c>
      <c r="K47">
        <f t="shared" si="2"/>
        <v>0.004734221449345091</v>
      </c>
      <c r="L47">
        <f t="shared" si="3"/>
        <v>0.7111112220066117</v>
      </c>
      <c r="M47">
        <f t="shared" si="4"/>
        <v>0.0052856602982364175</v>
      </c>
      <c r="N47">
        <f t="shared" si="5"/>
        <v>0.6175808915417876</v>
      </c>
      <c r="U47">
        <v>45</v>
      </c>
      <c r="V47">
        <f t="shared" si="6"/>
        <v>0.009468442898690182</v>
      </c>
      <c r="X47">
        <f t="shared" si="7"/>
        <v>90</v>
      </c>
    </row>
    <row r="48" spans="10:24" ht="15">
      <c r="J48">
        <v>46</v>
      </c>
      <c r="K48">
        <f t="shared" si="2"/>
        <v>0.0045956790877193605</v>
      </c>
      <c r="L48">
        <f t="shared" si="3"/>
        <v>0.7157756486314067</v>
      </c>
      <c r="M48">
        <f t="shared" si="4"/>
        <v>0.005149118358995749</v>
      </c>
      <c r="N48">
        <f t="shared" si="5"/>
        <v>0.6227978146364829</v>
      </c>
      <c r="U48">
        <v>46</v>
      </c>
      <c r="V48">
        <f t="shared" si="6"/>
        <v>0.009191358175438721</v>
      </c>
      <c r="X48">
        <f t="shared" si="7"/>
        <v>92</v>
      </c>
    </row>
    <row r="49" spans="10:24" ht="15">
      <c r="J49">
        <v>47</v>
      </c>
      <c r="K49">
        <f t="shared" si="2"/>
        <v>0.004463230257495221</v>
      </c>
      <c r="L49">
        <f t="shared" si="3"/>
        <v>0.7203046110274001</v>
      </c>
      <c r="M49">
        <f t="shared" si="4"/>
        <v>0.005018015676681087</v>
      </c>
      <c r="N49">
        <f t="shared" si="5"/>
        <v>0.6278809410943004</v>
      </c>
      <c r="U49">
        <v>47</v>
      </c>
      <c r="V49">
        <f t="shared" si="6"/>
        <v>0.008926460514990442</v>
      </c>
      <c r="X49">
        <f t="shared" si="7"/>
        <v>94</v>
      </c>
    </row>
    <row r="50" spans="10:24" ht="15">
      <c r="J50">
        <v>48</v>
      </c>
      <c r="K50">
        <f t="shared" si="2"/>
        <v>0.004336512969700157</v>
      </c>
      <c r="L50">
        <f t="shared" si="3"/>
        <v>0.7247040193592809</v>
      </c>
      <c r="M50">
        <f t="shared" si="4"/>
        <v>0.00489205510277855</v>
      </c>
      <c r="N50">
        <f t="shared" si="5"/>
        <v>0.6328355597964067</v>
      </c>
      <c r="U50">
        <v>48</v>
      </c>
      <c r="V50">
        <f t="shared" si="6"/>
        <v>0.008673025939400314</v>
      </c>
      <c r="X50">
        <f t="shared" si="7"/>
        <v>96</v>
      </c>
    </row>
    <row r="51" spans="10:24" ht="15">
      <c r="J51">
        <v>49</v>
      </c>
      <c r="K51">
        <f t="shared" si="2"/>
        <v>0.0042151923838318886</v>
      </c>
      <c r="L51">
        <f t="shared" si="3"/>
        <v>0.728979435593428</v>
      </c>
      <c r="M51">
        <f t="shared" si="4"/>
        <v>0.004770960173776672</v>
      </c>
      <c r="N51">
        <f t="shared" si="5"/>
        <v>0.6376666729712951</v>
      </c>
      <c r="U51">
        <v>49</v>
      </c>
      <c r="V51">
        <f t="shared" si="6"/>
        <v>0.008430384767663777</v>
      </c>
      <c r="X51">
        <f t="shared" si="7"/>
        <v>98</v>
      </c>
    </row>
    <row r="52" spans="10:24" ht="15">
      <c r="J52">
        <v>50</v>
      </c>
      <c r="K52">
        <f t="shared" si="2"/>
        <v>0.0040989583515150625</v>
      </c>
      <c r="L52">
        <f t="shared" si="3"/>
        <v>0.7331360993951473</v>
      </c>
      <c r="M52">
        <f t="shared" si="4"/>
        <v>0.004654473364324569</v>
      </c>
      <c r="N52">
        <f t="shared" si="5"/>
        <v>0.6423790159910769</v>
      </c>
      <c r="U52">
        <v>50</v>
      </c>
      <c r="V52">
        <f t="shared" si="6"/>
        <v>0.008197916703030125</v>
      </c>
      <c r="X52">
        <f t="shared" si="7"/>
        <v>100</v>
      </c>
    </row>
    <row r="53" spans="10:24" ht="15">
      <c r="J53">
        <v>51</v>
      </c>
      <c r="K53">
        <f t="shared" si="2"/>
        <v>0.003987523219770989</v>
      </c>
      <c r="L53">
        <f t="shared" si="3"/>
        <v>0.7371789517021704</v>
      </c>
      <c r="M53">
        <f t="shared" si="4"/>
        <v>0.004542354513246383</v>
      </c>
      <c r="N53">
        <f t="shared" si="5"/>
        <v>0.6469770755090986</v>
      </c>
      <c r="U53">
        <v>51</v>
      </c>
      <c r="V53">
        <f t="shared" si="6"/>
        <v>0.007975046439541979</v>
      </c>
      <c r="X53">
        <f t="shared" si="7"/>
        <v>102</v>
      </c>
    </row>
    <row r="54" spans="10:24" ht="15">
      <c r="J54">
        <v>52</v>
      </c>
      <c r="K54">
        <f t="shared" si="2"/>
        <v>0.003880619862604151</v>
      </c>
      <c r="L54">
        <f t="shared" si="3"/>
        <v>0.7411126562180071</v>
      </c>
      <c r="M54">
        <f t="shared" si="4"/>
        <v>0.004434379402878858</v>
      </c>
      <c r="N54">
        <f t="shared" si="5"/>
        <v>0.6514651061017545</v>
      </c>
      <c r="U54">
        <v>52</v>
      </c>
      <c r="V54">
        <f t="shared" si="6"/>
        <v>0.007761239725208302</v>
      </c>
      <c r="X54">
        <f t="shared" si="7"/>
        <v>104</v>
      </c>
    </row>
    <row r="55" spans="10:24" ht="15">
      <c r="J55">
        <v>53</v>
      </c>
      <c r="K55">
        <f t="shared" si="2"/>
        <v>0.0037779999138344445</v>
      </c>
      <c r="L55">
        <f t="shared" si="3"/>
        <v>0.744941619039603</v>
      </c>
      <c r="M55">
        <f t="shared" si="4"/>
        <v>0.0043303384746695905</v>
      </c>
      <c r="N55">
        <f t="shared" si="5"/>
        <v>0.655847145559096</v>
      </c>
      <c r="U55">
        <v>53</v>
      </c>
      <c r="V55">
        <f t="shared" si="6"/>
        <v>0.007555999827668889</v>
      </c>
      <c r="X55">
        <f t="shared" si="7"/>
        <v>106</v>
      </c>
    </row>
    <row r="56" spans="10:24" ht="15">
      <c r="J56">
        <v>54</v>
      </c>
      <c r="K56">
        <f t="shared" si="2"/>
        <v>0.003679432177699715</v>
      </c>
      <c r="L56">
        <f t="shared" si="3"/>
        <v>0.7486700066085343</v>
      </c>
      <c r="M56">
        <f t="shared" si="4"/>
        <v>0.004230035666100816</v>
      </c>
      <c r="N56">
        <f t="shared" si="5"/>
        <v>0.660127028952866</v>
      </c>
      <c r="U56">
        <v>54</v>
      </c>
      <c r="V56">
        <f t="shared" si="6"/>
        <v>0.00735886435539943</v>
      </c>
      <c r="X56">
        <f t="shared" si="7"/>
        <v>108</v>
      </c>
    </row>
    <row r="57" spans="10:24" ht="15">
      <c r="J57">
        <v>55</v>
      </c>
      <c r="K57">
        <f t="shared" si="2"/>
        <v>0.0035847011968210486</v>
      </c>
      <c r="L57">
        <f t="shared" si="3"/>
        <v>0.7523017621530745</v>
      </c>
      <c r="M57">
        <f t="shared" si="4"/>
        <v>0.004133287355837611</v>
      </c>
      <c r="N57">
        <f t="shared" si="5"/>
        <v>0.6643084015965911</v>
      </c>
      <c r="U57">
        <v>55</v>
      </c>
      <c r="V57">
        <f t="shared" si="6"/>
        <v>0.007169402393642097</v>
      </c>
      <c r="X57">
        <f t="shared" si="7"/>
        <v>110</v>
      </c>
    </row>
    <row r="58" spans="10:24" ht="15">
      <c r="J58">
        <v>56</v>
      </c>
      <c r="K58">
        <f t="shared" si="2"/>
        <v>0.003493605959748804</v>
      </c>
      <c r="L58">
        <f t="shared" si="3"/>
        <v>0.7558406207693963</v>
      </c>
      <c r="M58">
        <f t="shared" si="4"/>
        <v>0.004039921405585489</v>
      </c>
      <c r="N58">
        <f t="shared" si="5"/>
        <v>0.6683947310000756</v>
      </c>
      <c r="U58">
        <v>56</v>
      </c>
      <c r="V58">
        <f t="shared" si="6"/>
        <v>0.006987211919497608</v>
      </c>
      <c r="X58">
        <f t="shared" si="7"/>
        <v>112</v>
      </c>
    </row>
    <row r="59" spans="10:24" ht="15">
      <c r="J59">
        <v>57</v>
      </c>
      <c r="K59">
        <f t="shared" si="2"/>
        <v>0.0034059587325594057</v>
      </c>
      <c r="L59">
        <f t="shared" si="3"/>
        <v>0.7592901232735566</v>
      </c>
      <c r="M59">
        <f t="shared" si="4"/>
        <v>0.003949776288516237</v>
      </c>
      <c r="N59">
        <f t="shared" si="5"/>
        <v>0.6723893179098315</v>
      </c>
      <c r="U59">
        <v>57</v>
      </c>
      <c r="V59">
        <f t="shared" si="6"/>
        <v>0.006811917465118811</v>
      </c>
      <c r="X59">
        <f t="shared" si="7"/>
        <v>114</v>
      </c>
    </row>
    <row r="60" spans="10:24" ht="15">
      <c r="J60">
        <v>58</v>
      </c>
      <c r="K60">
        <f t="shared" si="2"/>
        <v>0.00332158400091011</v>
      </c>
      <c r="L60">
        <f t="shared" si="3"/>
        <v>0.7626536289413649</v>
      </c>
      <c r="M60">
        <f t="shared" si="4"/>
        <v>0.0038627002953138946</v>
      </c>
      <c r="N60">
        <f t="shared" si="5"/>
        <v>0.6762953065174434</v>
      </c>
      <c r="U60">
        <v>58</v>
      </c>
      <c r="V60">
        <f t="shared" si="6"/>
        <v>0.00664316800182022</v>
      </c>
      <c r="X60">
        <f t="shared" si="7"/>
        <v>116</v>
      </c>
    </row>
    <row r="61" spans="10:24" ht="15">
      <c r="J61">
        <v>59</v>
      </c>
      <c r="K61">
        <f t="shared" si="2"/>
        <v>0.003240317510628756</v>
      </c>
      <c r="L61">
        <f t="shared" si="3"/>
        <v>0.7659343272405056</v>
      </c>
      <c r="M61">
        <f t="shared" si="4"/>
        <v>0.0037785508099305917</v>
      </c>
      <c r="N61">
        <f t="shared" si="5"/>
        <v>0.6801156939094544</v>
      </c>
      <c r="U61">
        <v>59</v>
      </c>
      <c r="V61">
        <f t="shared" si="6"/>
        <v>0.006480635021257512</v>
      </c>
      <c r="X61">
        <f t="shared" si="7"/>
        <v>118</v>
      </c>
    </row>
    <row r="62" spans="10:24" ht="15">
      <c r="J62">
        <v>60</v>
      </c>
      <c r="K62">
        <f t="shared" si="2"/>
        <v>0.0031620053963589702</v>
      </c>
      <c r="L62">
        <f t="shared" si="3"/>
        <v>0.7691352486480941</v>
      </c>
      <c r="M62">
        <f t="shared" si="4"/>
        <v>0.0036971936480469825</v>
      </c>
      <c r="N62">
        <f t="shared" si="5"/>
        <v>0.6838533388249086</v>
      </c>
      <c r="U62">
        <v>60</v>
      </c>
      <c r="V62">
        <f t="shared" si="6"/>
        <v>0.0063240107927179405</v>
      </c>
      <c r="X62">
        <f t="shared" si="7"/>
        <v>120</v>
      </c>
    </row>
    <row r="63" spans="10:24" ht="15">
      <c r="J63">
        <v>61</v>
      </c>
      <c r="K63">
        <f t="shared" si="2"/>
        <v>0.003086503389031054</v>
      </c>
      <c r="L63">
        <f t="shared" si="3"/>
        <v>0.7722592746370164</v>
      </c>
      <c r="M63">
        <f t="shared" si="4"/>
        <v>0.0036185024520222456</v>
      </c>
      <c r="N63">
        <f t="shared" si="5"/>
        <v>0.6875109697800889</v>
      </c>
      <c r="U63">
        <v>61</v>
      </c>
      <c r="V63">
        <f t="shared" si="6"/>
        <v>0.006173006778062108</v>
      </c>
      <c r="X63">
        <f t="shared" si="7"/>
        <v>122</v>
      </c>
    </row>
    <row r="64" spans="10:24" ht="15">
      <c r="J64">
        <v>62</v>
      </c>
      <c r="K64">
        <f t="shared" si="2"/>
        <v>0.0030136760940143036</v>
      </c>
      <c r="L64">
        <f t="shared" si="3"/>
        <v>0.7753091469057124</v>
      </c>
      <c r="M64">
        <f t="shared" si="4"/>
        <v>0.0035423581368107513</v>
      </c>
      <c r="N64">
        <f t="shared" si="5"/>
        <v>0.6910911926141176</v>
      </c>
      <c r="U64">
        <v>62</v>
      </c>
      <c r="V64">
        <f t="shared" si="6"/>
        <v>0.006027352188028607</v>
      </c>
      <c r="X64">
        <f t="shared" si="7"/>
        <v>124</v>
      </c>
    </row>
    <row r="65" spans="10:24" ht="15">
      <c r="J65">
        <v>63</v>
      </c>
      <c r="K65">
        <f t="shared" si="2"/>
        <v>0.0029433963327503516</v>
      </c>
      <c r="L65">
        <f t="shared" si="3"/>
        <v>0.7782874759184214</v>
      </c>
      <c r="M65">
        <f t="shared" si="4"/>
        <v>0.003468648381928737</v>
      </c>
      <c r="N65">
        <f t="shared" si="5"/>
        <v>0.69459649750389</v>
      </c>
      <c r="U65">
        <v>63</v>
      </c>
      <c r="V65">
        <f t="shared" si="6"/>
        <v>0.005886792665500703</v>
      </c>
      <c r="X65">
        <f t="shared" si="7"/>
        <v>126</v>
      </c>
    </row>
    <row r="66" spans="10:24" ht="15">
      <c r="J66">
        <v>64</v>
      </c>
      <c r="K66">
        <f t="shared" si="2"/>
        <v>0.0028755445414901295</v>
      </c>
      <c r="L66">
        <f t="shared" si="3"/>
        <v>0.781196748816109</v>
      </c>
      <c r="M66">
        <f t="shared" si="4"/>
        <v>0.0033972671650875277</v>
      </c>
      <c r="N66">
        <f t="shared" si="5"/>
        <v>0.6980292654921496</v>
      </c>
      <c r="U66">
        <v>64</v>
      </c>
      <c r="V66">
        <f t="shared" si="6"/>
        <v>0.005751089082980259</v>
      </c>
      <c r="X66">
        <f t="shared" si="7"/>
        <v>128</v>
      </c>
    </row>
    <row r="67" spans="10:24" ht="15">
      <c r="J67">
        <v>65</v>
      </c>
      <c r="K67">
        <f t="shared" si="2"/>
        <v>0.002810008221476164</v>
      </c>
      <c r="L67">
        <f t="shared" si="3"/>
        <v>0.7840393367522993</v>
      </c>
      <c r="M67">
        <f t="shared" si="4"/>
        <v>0.003328114333578688</v>
      </c>
      <c r="N67">
        <f t="shared" si="5"/>
        <v>0.7013917745683811</v>
      </c>
      <c r="U67">
        <v>65</v>
      </c>
      <c r="V67">
        <f t="shared" si="6"/>
        <v>0.005620016442952328</v>
      </c>
      <c r="X67">
        <f t="shared" si="7"/>
        <v>130</v>
      </c>
    </row>
    <row r="68" spans="10:24" ht="15">
      <c r="J68">
        <v>66</v>
      </c>
      <c r="K68">
        <f aca="true" t="shared" si="8" ref="K68:K131">_xlfn.LOGNORM.DIST(J68,$F$2,$G$2,FALSE)</f>
        <v>0.002746681435541079</v>
      </c>
      <c r="L68">
        <f aca="true" t="shared" si="9" ref="L68:L131">_xlfn.LOGNORM.DIST(J68,$F$2,$G$2,TRUE)</f>
        <v>0.7868175017026918</v>
      </c>
      <c r="M68">
        <f aca="true" t="shared" si="10" ref="M68:M131">_xlfn.LOGNORM.DIST(J68,$I$2,$G$2,FALSE)</f>
        <v>0.0032610952099099634</v>
      </c>
      <c r="N68">
        <f aca="true" t="shared" si="11" ref="N68:N131">_xlfn.LOGNORM.DIST(J68,$I$2,$G$2,TRUE)</f>
        <v>0.7046862053384914</v>
      </c>
      <c r="U68">
        <v>66</v>
      </c>
      <c r="V68">
        <f aca="true" t="shared" si="12" ref="V68:V131">2*K68</f>
        <v>0.005493362871082158</v>
      </c>
      <c r="X68">
        <f aca="true" t="shared" si="13" ref="X68:X131">U68*2</f>
        <v>132</v>
      </c>
    </row>
    <row r="69" spans="10:24" ht="15">
      <c r="J69">
        <v>67</v>
      </c>
      <c r="K69">
        <f t="shared" si="8"/>
        <v>0.002685464346644885</v>
      </c>
      <c r="L69">
        <f t="shared" si="9"/>
        <v>0.7895334027926997</v>
      </c>
      <c r="M69">
        <f t="shared" si="10"/>
        <v>0.0031961202285556577</v>
      </c>
      <c r="N69">
        <f t="shared" si="11"/>
        <v>0.7079146463159286</v>
      </c>
      <c r="U69">
        <v>67</v>
      </c>
      <c r="V69">
        <f t="shared" si="12"/>
        <v>0.00537092869328977</v>
      </c>
      <c r="X69">
        <f t="shared" si="13"/>
        <v>134</v>
      </c>
    </row>
    <row r="70" spans="10:24" ht="15">
      <c r="J70">
        <v>68</v>
      </c>
      <c r="K70">
        <f t="shared" si="8"/>
        <v>0.0026262627943587024</v>
      </c>
      <c r="L70">
        <f t="shared" si="9"/>
        <v>0.7921891021828099</v>
      </c>
      <c r="M70">
        <f t="shared" si="10"/>
        <v>0.0031331046010086155</v>
      </c>
      <c r="N70">
        <f t="shared" si="11"/>
        <v>0.7110790988639268</v>
      </c>
      <c r="U70">
        <v>68</v>
      </c>
      <c r="V70">
        <f t="shared" si="12"/>
        <v>0.005252525588717405</v>
      </c>
      <c r="X70">
        <f t="shared" si="13"/>
        <v>136</v>
      </c>
    </row>
    <row r="71" spans="10:24" ht="15">
      <c r="J71">
        <v>69</v>
      </c>
      <c r="K71">
        <f t="shared" si="8"/>
        <v>0.0025689879057290083</v>
      </c>
      <c r="L71">
        <f t="shared" si="9"/>
        <v>0.7947865705479008</v>
      </c>
      <c r="M71">
        <f t="shared" si="10"/>
        <v>0.003071968006606277</v>
      </c>
      <c r="N71">
        <f t="shared" si="11"/>
        <v>0.7141814818158874</v>
      </c>
      <c r="U71">
        <v>69</v>
      </c>
      <c r="V71">
        <f t="shared" si="12"/>
        <v>0.005137975811458017</v>
      </c>
      <c r="X71">
        <f t="shared" si="13"/>
        <v>138</v>
      </c>
    </row>
    <row r="72" spans="10:24" ht="15">
      <c r="J72">
        <v>70</v>
      </c>
      <c r="K72">
        <f t="shared" si="8"/>
        <v>0.0025135557373328716</v>
      </c>
      <c r="L72">
        <f t="shared" si="9"/>
        <v>0.7973276921832695</v>
      </c>
      <c r="M72">
        <f t="shared" si="10"/>
        <v>0.0030126343068577035</v>
      </c>
      <c r="N72">
        <f t="shared" si="11"/>
        <v>0.7172236357985171</v>
      </c>
      <c r="U72">
        <v>70</v>
      </c>
      <c r="V72">
        <f t="shared" si="12"/>
        <v>0.005027111474665743</v>
      </c>
      <c r="X72">
        <f t="shared" si="13"/>
        <v>140</v>
      </c>
    </row>
    <row r="73" spans="10:24" ht="15">
      <c r="J73">
        <v>71</v>
      </c>
      <c r="K73">
        <f t="shared" si="8"/>
        <v>0.002459886945666869</v>
      </c>
      <c r="L73">
        <f t="shared" si="9"/>
        <v>0.7998142697671067</v>
      </c>
      <c r="M73">
        <f t="shared" si="10"/>
        <v>0.0029550312812238267</v>
      </c>
      <c r="N73">
        <f t="shared" si="11"/>
        <v>0.720207327280183</v>
      </c>
      <c r="U73">
        <v>71</v>
      </c>
      <c r="V73">
        <f t="shared" si="12"/>
        <v>0.004919773891333738</v>
      </c>
      <c r="X73">
        <f t="shared" si="13"/>
        <v>142</v>
      </c>
    </row>
    <row r="74" spans="10:24" ht="15">
      <c r="J74">
        <v>72</v>
      </c>
      <c r="K74">
        <f t="shared" si="8"/>
        <v>0.002407906483306197</v>
      </c>
      <c r="L74">
        <f t="shared" si="9"/>
        <v>0.8022480288064477</v>
      </c>
      <c r="M74">
        <f t="shared" si="10"/>
        <v>0.0028990903825038537</v>
      </c>
      <c r="N74">
        <f t="shared" si="11"/>
        <v>0.7231342523649947</v>
      </c>
      <c r="U74">
        <v>72</v>
      </c>
      <c r="V74">
        <f t="shared" si="12"/>
        <v>0.004815812966612394</v>
      </c>
      <c r="X74">
        <f t="shared" si="13"/>
        <v>144</v>
      </c>
    </row>
    <row r="75" spans="10:24" ht="15">
      <c r="J75">
        <v>73</v>
      </c>
      <c r="K75">
        <f t="shared" si="8"/>
        <v>0.002357543318531176</v>
      </c>
      <c r="L75">
        <f t="shared" si="9"/>
        <v>0.8046306217911986</v>
      </c>
      <c r="M75">
        <f t="shared" si="10"/>
        <v>0.002844746510159846</v>
      </c>
      <c r="N75">
        <f t="shared" si="11"/>
        <v>0.7260060403513757</v>
      </c>
      <c r="U75">
        <v>73</v>
      </c>
      <c r="V75">
        <f t="shared" si="12"/>
        <v>0.004715086637062352</v>
      </c>
      <c r="X75">
        <f t="shared" si="13"/>
        <v>146</v>
      </c>
    </row>
    <row r="76" spans="10:24" ht="15">
      <c r="J76">
        <v>74</v>
      </c>
      <c r="K76">
        <f t="shared" si="8"/>
        <v>0.00230873017634926</v>
      </c>
      <c r="L76">
        <f t="shared" si="9"/>
        <v>0.8069636320786505</v>
      </c>
      <c r="M76">
        <f t="shared" si="10"/>
        <v>0.0027919378000711573</v>
      </c>
      <c r="N76">
        <f t="shared" si="11"/>
        <v>0.7288242570722931</v>
      </c>
      <c r="U76">
        <v>74</v>
      </c>
      <c r="V76">
        <f t="shared" si="12"/>
        <v>0.00461746035269852</v>
      </c>
      <c r="X76">
        <f t="shared" si="13"/>
        <v>148</v>
      </c>
    </row>
    <row r="77" spans="10:24" ht="15">
      <c r="J77">
        <v>75</v>
      </c>
      <c r="K77">
        <f t="shared" si="8"/>
        <v>0.0022614032990462283</v>
      </c>
      <c r="L77">
        <f t="shared" si="9"/>
        <v>0.8092485775289264</v>
      </c>
      <c r="M77">
        <f t="shared" si="10"/>
        <v>0.002740605429353189</v>
      </c>
      <c r="N77">
        <f t="shared" si="11"/>
        <v>0.7315904080328819</v>
      </c>
      <c r="U77">
        <v>75</v>
      </c>
      <c r="V77">
        <f t="shared" si="12"/>
        <v>0.0045228065980924565</v>
      </c>
      <c r="X77">
        <f t="shared" si="13"/>
        <v>150</v>
      </c>
    </row>
    <row r="78" spans="10:24" ht="15">
      <c r="J78">
        <v>76</v>
      </c>
      <c r="K78">
        <f t="shared" si="8"/>
        <v>0.002215502224583084</v>
      </c>
      <c r="L78">
        <f t="shared" si="9"/>
        <v>0.8114869139100382</v>
      </c>
      <c r="M78">
        <f t="shared" si="10"/>
        <v>0.0026906934350025406</v>
      </c>
      <c r="N78">
        <f t="shared" si="11"/>
        <v>0.7343059413599015</v>
      </c>
      <c r="U78">
        <v>76</v>
      </c>
      <c r="V78">
        <f t="shared" si="12"/>
        <v>0.004431004449166168</v>
      </c>
      <c r="X78">
        <f t="shared" si="13"/>
        <v>152</v>
      </c>
    </row>
    <row r="79" spans="10:24" ht="15">
      <c r="J79">
        <v>77</v>
      </c>
      <c r="K79">
        <f t="shared" si="8"/>
        <v>0.002170969581318237</v>
      </c>
      <c r="L79">
        <f t="shared" si="9"/>
        <v>0.8136800380896205</v>
      </c>
      <c r="M79">
        <f t="shared" si="10"/>
        <v>0.0026421485452454603</v>
      </c>
      <c r="N79">
        <f t="shared" si="11"/>
        <v>0.7369722505762741</v>
      </c>
      <c r="U79">
        <v>77</v>
      </c>
      <c r="V79">
        <f t="shared" si="12"/>
        <v>0.004341939162636474</v>
      </c>
      <c r="X79">
        <f t="shared" si="13"/>
        <v>154</v>
      </c>
    </row>
    <row r="80" spans="10:24" ht="15">
      <c r="J80">
        <v>78</v>
      </c>
      <c r="K80">
        <f t="shared" si="8"/>
        <v>0.0021277508976800105</v>
      </c>
      <c r="L80">
        <f t="shared" si="9"/>
        <v>0.815829291028973</v>
      </c>
      <c r="M80">
        <f t="shared" si="10"/>
        <v>0.002594920022568849</v>
      </c>
      <c r="N80">
        <f t="shared" si="11"/>
        <v>0.7395906772128984</v>
      </c>
      <c r="U80">
        <v>78</v>
      </c>
      <c r="V80">
        <f t="shared" si="12"/>
        <v>0.004255501795360021</v>
      </c>
      <c r="X80">
        <f t="shared" si="13"/>
        <v>156</v>
      </c>
    </row>
    <row r="81" spans="10:24" ht="15">
      <c r="J81">
        <v>79</v>
      </c>
      <c r="K81">
        <f t="shared" si="8"/>
        <v>0.0020857944255446986</v>
      </c>
      <c r="L81">
        <f t="shared" si="9"/>
        <v>0.8179359605937255</v>
      </c>
      <c r="M81">
        <f t="shared" si="10"/>
        <v>0.0025489595175057864</v>
      </c>
      <c r="N81">
        <f t="shared" si="11"/>
        <v>0.7421625132689423</v>
      </c>
      <c r="U81">
        <v>79</v>
      </c>
      <c r="V81">
        <f t="shared" si="12"/>
        <v>0.004171588851089397</v>
      </c>
      <c r="X81">
        <f t="shared" si="13"/>
        <v>158</v>
      </c>
    </row>
    <row r="82" spans="10:24" ht="15">
      <c r="J82">
        <v>80</v>
      </c>
      <c r="K82">
        <f t="shared" si="8"/>
        <v>0.002045050976191804</v>
      </c>
      <c r="L82">
        <f t="shared" si="9"/>
        <v>0.8200012841942603</v>
      </c>
      <c r="M82">
        <f t="shared" si="10"/>
        <v>0.002504220932330263</v>
      </c>
      <c r="N82">
        <f t="shared" si="11"/>
        <v>0.7446890035309438</v>
      </c>
      <c r="U82">
        <v>80</v>
      </c>
      <c r="V82">
        <f t="shared" si="12"/>
        <v>0.004090101952383608</v>
      </c>
      <c r="X82">
        <f t="shared" si="13"/>
        <v>160</v>
      </c>
    </row>
    <row r="83" spans="10:24" ht="15">
      <c r="J83">
        <v>81</v>
      </c>
      <c r="K83">
        <f t="shared" si="8"/>
        <v>0.002005473767812416</v>
      </c>
      <c r="L83">
        <f t="shared" si="9"/>
        <v>0.8220264512679462</v>
      </c>
      <c r="M83">
        <f t="shared" si="10"/>
        <v>0.0024606602938908495</v>
      </c>
      <c r="N83">
        <f t="shared" si="11"/>
        <v>0.7471713477602381</v>
      </c>
      <c r="U83">
        <v>81</v>
      </c>
      <c r="V83">
        <f t="shared" si="12"/>
        <v>0.004010947535624832</v>
      </c>
      <c r="X83">
        <f t="shared" si="13"/>
        <v>162</v>
      </c>
    </row>
    <row r="84" spans="10:24" ht="15">
      <c r="J84">
        <v>82</v>
      </c>
      <c r="K84">
        <f t="shared" si="8"/>
        <v>0.001967018283640599</v>
      </c>
      <c r="L84">
        <f t="shared" si="9"/>
        <v>0.8240126056142669</v>
      </c>
      <c r="M84">
        <f t="shared" si="10"/>
        <v>0.002418235634880385</v>
      </c>
      <c r="N84">
        <f t="shared" si="11"/>
        <v>0.7496107027574903</v>
      </c>
      <c r="U84">
        <v>82</v>
      </c>
      <c r="V84">
        <f t="shared" si="12"/>
        <v>0.003934036567281198</v>
      </c>
      <c r="X84">
        <f t="shared" si="13"/>
        <v>164</v>
      </c>
    </row>
    <row r="85" spans="10:24" ht="15">
      <c r="J85">
        <v>83</v>
      </c>
      <c r="K85">
        <f t="shared" si="8"/>
        <v>0.0019296421398614402</v>
      </c>
      <c r="L85">
        <f t="shared" si="9"/>
        <v>0.8259608475930373</v>
      </c>
      <c r="M85">
        <f t="shared" si="10"/>
        <v>0.002376906882899627</v>
      </c>
      <c r="N85">
        <f t="shared" si="11"/>
        <v>0.7520081843124489</v>
      </c>
      <c r="U85">
        <v>83</v>
      </c>
      <c r="V85">
        <f t="shared" si="12"/>
        <v>0.0038592842797228804</v>
      </c>
      <c r="X85">
        <f t="shared" si="13"/>
        <v>166</v>
      </c>
    </row>
    <row r="86" spans="10:24" ht="15">
      <c r="J86">
        <v>84</v>
      </c>
      <c r="K86">
        <f t="shared" si="8"/>
        <v>0.0018933049625255948</v>
      </c>
      <c r="L86">
        <f t="shared" si="9"/>
        <v>0.8278722361950911</v>
      </c>
      <c r="M86">
        <f t="shared" si="10"/>
        <v>0.002336635756727974</v>
      </c>
      <c r="N86">
        <f t="shared" si="11"/>
        <v>0.7543648690464104</v>
      </c>
      <c r="U86">
        <v>84</v>
      </c>
      <c r="V86">
        <f t="shared" si="12"/>
        <v>0.0037866099250511895</v>
      </c>
      <c r="X86">
        <f t="shared" si="13"/>
        <v>168</v>
      </c>
    </row>
    <row r="87" spans="10:24" ht="15">
      <c r="J87">
        <v>85</v>
      </c>
      <c r="K87">
        <f t="shared" si="8"/>
        <v>0.0018579682727680362</v>
      </c>
      <c r="L87">
        <f t="shared" si="9"/>
        <v>0.8297477909940911</v>
      </c>
      <c r="M87">
        <f t="shared" si="10"/>
        <v>0.002297385669264015</v>
      </c>
      <c r="N87">
        <f t="shared" si="11"/>
        <v>0.7566817961543345</v>
      </c>
      <c r="U87">
        <v>85</v>
      </c>
      <c r="V87">
        <f t="shared" si="12"/>
        <v>0.0037159365455360725</v>
      </c>
      <c r="X87">
        <f t="shared" si="13"/>
        <v>170</v>
      </c>
    </row>
    <row r="88" spans="10:24" ht="15">
      <c r="J88">
        <v>86</v>
      </c>
      <c r="K88">
        <f t="shared" si="8"/>
        <v>0.001823595379690466</v>
      </c>
      <c r="L88">
        <f t="shared" si="9"/>
        <v>0.8315884939874411</v>
      </c>
      <c r="M88">
        <f t="shared" si="10"/>
        <v>0.0022591216366439322</v>
      </c>
      <c r="N88">
        <f t="shared" si="11"/>
        <v>0.7589599690530259</v>
      </c>
      <c r="U88">
        <v>86</v>
      </c>
      <c r="V88">
        <f t="shared" si="12"/>
        <v>0.003647190759380932</v>
      </c>
      <c r="X88">
        <f t="shared" si="13"/>
        <v>172</v>
      </c>
    </row>
    <row r="89" spans="10:24" ht="15">
      <c r="J89">
        <v>87</v>
      </c>
      <c r="K89">
        <f t="shared" si="8"/>
        <v>0.0017901512803221952</v>
      </c>
      <c r="L89">
        <f t="shared" si="9"/>
        <v>0.8333952913336672</v>
      </c>
      <c r="M89">
        <f t="shared" si="10"/>
        <v>0.002221810193086498</v>
      </c>
      <c r="N89">
        <f t="shared" si="11"/>
        <v>0.7612003569413359</v>
      </c>
      <c r="U89">
        <v>87</v>
      </c>
      <c r="V89">
        <f t="shared" si="12"/>
        <v>0.0035803025606443903</v>
      </c>
      <c r="X89">
        <f t="shared" si="13"/>
        <v>174</v>
      </c>
    </row>
    <row r="90" spans="10:24" ht="15">
      <c r="J90">
        <v>88</v>
      </c>
      <c r="K90">
        <f t="shared" si="8"/>
        <v>0.001757602566124772</v>
      </c>
      <c r="L90">
        <f t="shared" si="9"/>
        <v>0.8351690949930722</v>
      </c>
      <c r="M90">
        <f t="shared" si="10"/>
        <v>0.0021854193110507304</v>
      </c>
      <c r="N90">
        <f t="shared" si="11"/>
        <v>0.7634038962778974</v>
      </c>
      <c r="U90">
        <v>88</v>
      </c>
      <c r="V90">
        <f t="shared" si="12"/>
        <v>0.003515205132249544</v>
      </c>
      <c r="X90">
        <f t="shared" si="13"/>
        <v>176</v>
      </c>
    </row>
    <row r="91" spans="10:24" ht="15">
      <c r="J91">
        <v>89</v>
      </c>
      <c r="K91">
        <f t="shared" si="8"/>
        <v>0.001725917335550754</v>
      </c>
      <c r="L91">
        <f t="shared" si="9"/>
        <v>0.8369107842779631</v>
      </c>
      <c r="M91">
        <f t="shared" si="10"/>
        <v>0.002149918326325865</v>
      </c>
      <c r="N91">
        <f t="shared" si="11"/>
        <v>0.7655714921815132</v>
      </c>
      <c r="U91">
        <v>89</v>
      </c>
      <c r="V91">
        <f t="shared" si="12"/>
        <v>0.003451834671101508</v>
      </c>
      <c r="X91">
        <f t="shared" si="13"/>
        <v>178</v>
      </c>
    </row>
    <row r="92" spans="10:24" ht="15">
      <c r="J92">
        <v>90</v>
      </c>
      <c r="K92">
        <f t="shared" si="8"/>
        <v>0.0016950651122084285</v>
      </c>
      <c r="L92">
        <f t="shared" si="9"/>
        <v>0.8386212073182738</v>
      </c>
      <c r="M92">
        <f t="shared" si="10"/>
        <v>0.0021152778677039647</v>
      </c>
      <c r="N92">
        <f t="shared" si="11"/>
        <v>0.767704019758956</v>
      </c>
      <c r="U92">
        <v>90</v>
      </c>
      <c r="V92">
        <f t="shared" si="12"/>
        <v>0.003390130224416857</v>
      </c>
      <c r="X92">
        <f t="shared" si="13"/>
        <v>180</v>
      </c>
    </row>
    <row r="93" spans="10:24" ht="15">
      <c r="J93">
        <v>91</v>
      </c>
      <c r="K93">
        <f t="shared" si="8"/>
        <v>0.0016650167682214995</v>
      </c>
      <c r="L93">
        <f t="shared" si="9"/>
        <v>0.8403011824479854</v>
      </c>
      <c r="M93">
        <f t="shared" si="10"/>
        <v>0.0020814697909136157</v>
      </c>
      <c r="N93">
        <f t="shared" si="11"/>
        <v>0.769802325364594</v>
      </c>
      <c r="U93">
        <v>91</v>
      </c>
      <c r="V93">
        <f t="shared" si="12"/>
        <v>0.003330033536442999</v>
      </c>
      <c r="X93">
        <f t="shared" si="13"/>
        <v>182</v>
      </c>
    </row>
    <row r="94" spans="10:24" ht="15">
      <c r="J94">
        <v>92</v>
      </c>
      <c r="K94">
        <f t="shared" si="8"/>
        <v>0.001635744452406566</v>
      </c>
      <c r="L94">
        <f t="shared" si="9"/>
        <v>0.8419514995173425</v>
      </c>
      <c r="M94">
        <f t="shared" si="10"/>
        <v>0.0020484671165183154</v>
      </c>
      <c r="N94">
        <f t="shared" si="11"/>
        <v>0.7718672277959593</v>
      </c>
      <c r="U94">
        <v>92</v>
      </c>
      <c r="V94">
        <f t="shared" si="12"/>
        <v>0.003271488904813132</v>
      </c>
      <c r="X94">
        <f t="shared" si="13"/>
        <v>184</v>
      </c>
    </row>
    <row r="95" spans="10:24" ht="15">
      <c r="J95">
        <v>93</v>
      </c>
      <c r="K95">
        <f t="shared" si="8"/>
        <v>0.0016072215229221464</v>
      </c>
      <c r="L95">
        <f t="shared" si="9"/>
        <v>0.8435729211355123</v>
      </c>
      <c r="M95">
        <f t="shared" si="10"/>
        <v>0.0020162439715066126</v>
      </c>
      <c r="N95">
        <f t="shared" si="11"/>
        <v>0.77389951942908</v>
      </c>
      <c r="U95">
        <v>93</v>
      </c>
      <c r="V95">
        <f t="shared" si="12"/>
        <v>0.0032144430458442928</v>
      </c>
      <c r="X95">
        <f t="shared" si="13"/>
        <v>186</v>
      </c>
    </row>
    <row r="96" spans="10:24" ht="15">
      <c r="J96">
        <v>94</v>
      </c>
      <c r="K96">
        <f t="shared" si="8"/>
        <v>0.0015794224840708156</v>
      </c>
      <c r="L96">
        <f t="shared" si="9"/>
        <v>0.8451661838479936</v>
      </c>
      <c r="M96">
        <f t="shared" si="10"/>
        <v>0.001984775534322143</v>
      </c>
      <c r="N96">
        <f t="shared" si="11"/>
        <v>0.7758999672971444</v>
      </c>
      <c r="U96">
        <v>94</v>
      </c>
      <c r="V96">
        <f t="shared" si="12"/>
        <v>0.003158844968141631</v>
      </c>
      <c r="X96">
        <f t="shared" si="13"/>
        <v>188</v>
      </c>
    </row>
    <row r="97" spans="10:24" ht="15">
      <c r="J97">
        <v>95</v>
      </c>
      <c r="K97">
        <f t="shared" si="8"/>
        <v>0.0015523229269616813</v>
      </c>
      <c r="L97">
        <f t="shared" si="9"/>
        <v>0.8467319992527828</v>
      </c>
      <c r="M97">
        <f t="shared" si="10"/>
        <v>0.0019540379831011006</v>
      </c>
      <c r="N97">
        <f t="shared" si="11"/>
        <v>0.7778693141158166</v>
      </c>
      <c r="U97">
        <v>95</v>
      </c>
      <c r="V97">
        <f t="shared" si="12"/>
        <v>0.0031046458539233626</v>
      </c>
      <c r="X97">
        <f t="shared" si="13"/>
        <v>190</v>
      </c>
    </row>
    <row r="98" spans="10:24" ht="15">
      <c r="J98">
        <v>96</v>
      </c>
      <c r="K98">
        <f t="shared" si="8"/>
        <v>0.0015258994737634673</v>
      </c>
      <c r="L98">
        <f t="shared" si="9"/>
        <v>0.8482710550590175</v>
      </c>
      <c r="M98">
        <f t="shared" si="10"/>
        <v>0.001924008446902315</v>
      </c>
      <c r="N98">
        <f t="shared" si="11"/>
        <v>0.7798082792583025</v>
      </c>
      <c r="U98">
        <v>96</v>
      </c>
      <c r="V98">
        <f t="shared" si="12"/>
        <v>0.0030517989475269346</v>
      </c>
      <c r="X98">
        <f t="shared" si="13"/>
        <v>192</v>
      </c>
    </row>
    <row r="99" spans="10:24" ht="15">
      <c r="J99">
        <v>97</v>
      </c>
      <c r="K99">
        <f t="shared" si="8"/>
        <v>0.0015001297252998148</v>
      </c>
      <c r="L99">
        <f t="shared" si="9"/>
        <v>0.8497840160915655</v>
      </c>
      <c r="M99">
        <f t="shared" si="10"/>
        <v>0.001894664959731491</v>
      </c>
      <c r="N99">
        <f t="shared" si="11"/>
        <v>0.7817175596830607</v>
      </c>
      <c r="U99">
        <v>97</v>
      </c>
      <c r="V99">
        <f t="shared" si="12"/>
        <v>0.0030002594505996296</v>
      </c>
      <c r="X99">
        <f t="shared" si="13"/>
        <v>194</v>
      </c>
    </row>
    <row r="100" spans="10:24" ht="15">
      <c r="J100">
        <v>98</v>
      </c>
      <c r="K100">
        <f t="shared" si="8"/>
        <v>0.0014749922117575879</v>
      </c>
      <c r="L100">
        <f t="shared" si="9"/>
        <v>0.8512715252447838</v>
      </c>
      <c r="M100">
        <f t="shared" si="10"/>
        <v>0.0018659864171758297</v>
      </c>
      <c r="N100">
        <f t="shared" si="11"/>
        <v>0.7835978308168552</v>
      </c>
      <c r="U100">
        <v>98</v>
      </c>
      <c r="V100">
        <f t="shared" si="12"/>
        <v>0.0029499844235151757</v>
      </c>
      <c r="X100">
        <f t="shared" si="13"/>
        <v>196</v>
      </c>
    </row>
    <row r="101" spans="10:24" ht="15">
      <c r="J101">
        <v>99</v>
      </c>
      <c r="K101">
        <f t="shared" si="8"/>
        <v>0.0014504663462967938</v>
      </c>
      <c r="L101">
        <f t="shared" si="9"/>
        <v>0.8527342043884523</v>
      </c>
      <c r="M101">
        <f t="shared" si="10"/>
        <v>0.0018379525354789387</v>
      </c>
      <c r="N101">
        <f t="shared" si="11"/>
        <v>0.785449747395679</v>
      </c>
      <c r="U101">
        <v>99</v>
      </c>
      <c r="V101">
        <f t="shared" si="12"/>
        <v>0.0029009326925935877</v>
      </c>
      <c r="X101">
        <f t="shared" si="13"/>
        <v>198</v>
      </c>
    </row>
    <row r="102" spans="10:24" ht="15">
      <c r="J102">
        <v>100</v>
      </c>
      <c r="K102">
        <f t="shared" si="8"/>
        <v>0.0014265323813666864</v>
      </c>
      <c r="L102">
        <f t="shared" si="9"/>
        <v>0.8541726552286892</v>
      </c>
      <c r="M102">
        <f t="shared" si="10"/>
        <v>0.0018105438128985082</v>
      </c>
      <c r="N102">
        <f t="shared" si="11"/>
        <v>0.7872739442659046</v>
      </c>
      <c r="U102">
        <v>100</v>
      </c>
      <c r="V102">
        <f t="shared" si="12"/>
        <v>0.0028530647627333728</v>
      </c>
      <c r="X102">
        <f t="shared" si="13"/>
        <v>200</v>
      </c>
    </row>
    <row r="103" spans="10:24" ht="15">
      <c r="J103">
        <v>101</v>
      </c>
      <c r="K103">
        <f t="shared" si="8"/>
        <v>0.0014031713675476604</v>
      </c>
      <c r="L103">
        <f t="shared" si="9"/>
        <v>0.8555874601264553</v>
      </c>
      <c r="M103">
        <f t="shared" si="10"/>
        <v>0.0017837414932005487</v>
      </c>
      <c r="N103">
        <f t="shared" si="11"/>
        <v>0.7890710371478726</v>
      </c>
      <c r="U103">
        <v>101</v>
      </c>
      <c r="V103">
        <f t="shared" si="12"/>
        <v>0.002806342735095321</v>
      </c>
      <c r="X103">
        <f t="shared" si="13"/>
        <v>202</v>
      </c>
    </row>
    <row r="104" spans="10:24" ht="15">
      <c r="J104">
        <v>102</v>
      </c>
      <c r="K104">
        <f t="shared" si="8"/>
        <v>0.001380365114751779</v>
      </c>
      <c r="L104">
        <f t="shared" si="9"/>
        <v>0.8569791828760978</v>
      </c>
      <c r="M104">
        <f t="shared" si="10"/>
        <v>0.0017575275311546928</v>
      </c>
      <c r="N104">
        <f t="shared" si="11"/>
        <v>0.7908416233639877</v>
      </c>
      <c r="U104">
        <v>102</v>
      </c>
      <c r="V104">
        <f t="shared" si="12"/>
        <v>0.002760730229503558</v>
      </c>
      <c r="X104">
        <f t="shared" si="13"/>
        <v>204</v>
      </c>
    </row>
    <row r="105" spans="10:24" ht="15">
      <c r="J105">
        <v>103</v>
      </c>
      <c r="K105">
        <f t="shared" si="8"/>
        <v>0.0013580961556275098</v>
      </c>
      <c r="L105">
        <f t="shared" si="9"/>
        <v>0.8583483694462053</v>
      </c>
      <c r="M105">
        <f t="shared" si="10"/>
        <v>0.0017318845599046202</v>
      </c>
      <c r="N105">
        <f t="shared" si="11"/>
        <v>0.792586282533255</v>
      </c>
      <c r="U105">
        <v>103</v>
      </c>
      <c r="V105">
        <f t="shared" si="12"/>
        <v>0.0027161923112550197</v>
      </c>
      <c r="X105">
        <f t="shared" si="13"/>
        <v>206</v>
      </c>
    </row>
    <row r="106" spans="10:24" ht="15">
      <c r="J106">
        <v>104</v>
      </c>
      <c r="K106">
        <f t="shared" si="8"/>
        <v>0.001336347711025355</v>
      </c>
      <c r="L106">
        <f t="shared" si="9"/>
        <v>0.8596955486849115</v>
      </c>
      <c r="M106">
        <f t="shared" si="10"/>
        <v>0.0017067958600967246</v>
      </c>
      <c r="N106">
        <f t="shared" si="11"/>
        <v>0.7943055772340766</v>
      </c>
      <c r="U106">
        <v>104</v>
      </c>
      <c r="V106">
        <f t="shared" si="12"/>
        <v>0.00267269542205071</v>
      </c>
      <c r="X106">
        <f t="shared" si="13"/>
        <v>208</v>
      </c>
    </row>
    <row r="107" spans="10:24" ht="15">
      <c r="J107">
        <v>105</v>
      </c>
      <c r="K107">
        <f t="shared" si="8"/>
        <v>0.0013151036573917439</v>
      </c>
      <c r="L107">
        <f t="shared" si="9"/>
        <v>0.8610212329916389</v>
      </c>
      <c r="M107">
        <f t="shared" si="10"/>
        <v>0.001682245330658216</v>
      </c>
      <c r="N107">
        <f t="shared" si="11"/>
        <v>0.7960000536370111</v>
      </c>
      <c r="U107">
        <v>105</v>
      </c>
      <c r="V107">
        <f t="shared" si="12"/>
        <v>0.0026302073147834878</v>
      </c>
      <c r="X107">
        <f t="shared" si="13"/>
        <v>210</v>
      </c>
    </row>
    <row r="108" spans="10:24" ht="15">
      <c r="J108">
        <v>106</v>
      </c>
      <c r="K108">
        <f t="shared" si="8"/>
        <v>0.001294348495968009</v>
      </c>
      <c r="L108">
        <f t="shared" si="9"/>
        <v>0.8623259189571483</v>
      </c>
      <c r="M108">
        <f t="shared" si="10"/>
        <v>0.0016582174611236144</v>
      </c>
      <c r="N108">
        <f t="shared" si="11"/>
        <v>0.7976702421090919</v>
      </c>
      <c r="U108">
        <v>106</v>
      </c>
      <c r="V108">
        <f t="shared" si="12"/>
        <v>0.002588696991936018</v>
      </c>
      <c r="X108">
        <f t="shared" si="13"/>
        <v>212</v>
      </c>
    </row>
    <row r="109" spans="10:24" ht="15">
      <c r="J109">
        <v>107</v>
      </c>
      <c r="K109">
        <f t="shared" si="8"/>
        <v>0.001274067323680194</v>
      </c>
      <c r="L109">
        <f t="shared" si="9"/>
        <v>0.8636100879736426</v>
      </c>
      <c r="M109">
        <f t="shared" si="10"/>
        <v>0.0016346973054153981</v>
      </c>
      <c r="N109">
        <f t="shared" si="11"/>
        <v>0.7993166577912073</v>
      </c>
      <c r="U109">
        <v>107</v>
      </c>
      <c r="V109">
        <f t="shared" si="12"/>
        <v>0.002548134647360388</v>
      </c>
      <c r="X109">
        <f t="shared" si="13"/>
        <v>214</v>
      </c>
    </row>
    <row r="110" spans="10:24" ht="15">
      <c r="J110">
        <v>108</v>
      </c>
      <c r="K110">
        <f t="shared" si="8"/>
        <v>0.0012542458056135656</v>
      </c>
      <c r="L110">
        <f t="shared" si="9"/>
        <v>0.8648742068165607</v>
      </c>
      <c r="M110">
        <f t="shared" si="10"/>
        <v>0.0016116704569911662</v>
      </c>
      <c r="N110">
        <f t="shared" si="11"/>
        <v>0.8009398011499527</v>
      </c>
      <c r="U110">
        <v>108</v>
      </c>
      <c r="V110">
        <f t="shared" si="12"/>
        <v>0.0025084916112271313</v>
      </c>
      <c r="X110">
        <f t="shared" si="13"/>
        <v>216</v>
      </c>
    </row>
    <row r="111" spans="10:24" ht="15">
      <c r="J111">
        <v>109</v>
      </c>
      <c r="K111">
        <f t="shared" si="8"/>
        <v>0.001234870148973158</v>
      </c>
      <c r="L111">
        <f t="shared" si="9"/>
        <v>0.8661187281995972</v>
      </c>
      <c r="M111">
        <f t="shared" si="10"/>
        <v>0.0015891230252755649</v>
      </c>
      <c r="N111">
        <f t="shared" si="11"/>
        <v>0.8025401585052762</v>
      </c>
      <c r="U111">
        <v>109</v>
      </c>
      <c r="V111">
        <f t="shared" si="12"/>
        <v>0.002469740297946316</v>
      </c>
      <c r="X111">
        <f t="shared" si="13"/>
        <v>218</v>
      </c>
    </row>
    <row r="112" spans="10:24" ht="15">
      <c r="J112">
        <v>110</v>
      </c>
      <c r="K112">
        <f t="shared" si="8"/>
        <v>0.0012159270784386038</v>
      </c>
      <c r="L112">
        <f t="shared" si="9"/>
        <v>0.8673440913043868</v>
      </c>
      <c r="M112">
        <f t="shared" si="10"/>
        <v>0.001567041613300756</v>
      </c>
      <c r="N112">
        <f t="shared" si="11"/>
        <v>0.8041182025351701</v>
      </c>
      <c r="U112">
        <v>110</v>
      </c>
      <c r="V112">
        <f t="shared" si="12"/>
        <v>0.0024318541568772076</v>
      </c>
      <c r="X112">
        <f t="shared" si="13"/>
        <v>220</v>
      </c>
    </row>
    <row r="113" spans="10:24" ht="15">
      <c r="J113">
        <v>111</v>
      </c>
      <c r="K113">
        <f t="shared" si="8"/>
        <v>0.0011974038128279411</v>
      </c>
      <c r="L113">
        <f t="shared" si="9"/>
        <v>0.8685507222862058</v>
      </c>
      <c r="M113">
        <f t="shared" si="10"/>
        <v>0.0015454132964843167</v>
      </c>
      <c r="N113">
        <f t="shared" si="11"/>
        <v>0.8056743927585737</v>
      </c>
      <c r="U113">
        <v>111</v>
      </c>
      <c r="V113">
        <f t="shared" si="12"/>
        <v>0.0023948076256558822</v>
      </c>
      <c r="X113">
        <f t="shared" si="13"/>
        <v>222</v>
      </c>
    </row>
    <row r="114" spans="10:24" ht="15">
      <c r="J114">
        <v>112</v>
      </c>
      <c r="K114">
        <f t="shared" si="8"/>
        <v>0.0011792880429907942</v>
      </c>
      <c r="L114">
        <f t="shared" si="9"/>
        <v>0.8697390347569567</v>
      </c>
      <c r="M114">
        <f t="shared" si="10"/>
        <v>0.0015242256024781574</v>
      </c>
      <c r="N114">
        <f t="shared" si="11"/>
        <v>0.8072091759975979</v>
      </c>
      <c r="U114">
        <v>112</v>
      </c>
      <c r="V114">
        <f t="shared" si="12"/>
        <v>0.0023585760859815884</v>
      </c>
      <c r="X114">
        <f t="shared" si="13"/>
        <v>224</v>
      </c>
    </row>
    <row r="115" spans="10:24" ht="15">
      <c r="J115">
        <v>113</v>
      </c>
      <c r="K115">
        <f t="shared" si="8"/>
        <v>0.0011615679108569722</v>
      </c>
      <c r="L115">
        <f t="shared" si="9"/>
        <v>0.8709094302466319</v>
      </c>
      <c r="M115">
        <f t="shared" si="10"/>
        <v>0.001503466492026451</v>
      </c>
      <c r="N115">
        <f t="shared" si="11"/>
        <v>0.808722986820106</v>
      </c>
      <c r="U115">
        <v>113</v>
      </c>
      <c r="V115">
        <f t="shared" si="12"/>
        <v>0.0023231358217139443</v>
      </c>
      <c r="X115">
        <f t="shared" si="13"/>
        <v>226</v>
      </c>
    </row>
    <row r="116" spans="10:24" ht="15">
      <c r="J116">
        <v>114</v>
      </c>
      <c r="K116">
        <f t="shared" si="8"/>
        <v>0.001144231989571375</v>
      </c>
      <c r="L116">
        <f t="shared" si="9"/>
        <v>0.8720622986443728</v>
      </c>
      <c r="M116">
        <f t="shared" si="10"/>
        <v>0.00148312434077458</v>
      </c>
      <c r="N116">
        <f t="shared" si="11"/>
        <v>0.8102162479636341</v>
      </c>
      <c r="U116">
        <v>114</v>
      </c>
      <c r="V116">
        <f t="shared" si="12"/>
        <v>0.00228846397914275</v>
      </c>
      <c r="X116">
        <f t="shared" si="13"/>
        <v>228</v>
      </c>
    </row>
    <row r="117" spans="10:24" ht="15">
      <c r="J117">
        <v>115</v>
      </c>
      <c r="K117">
        <f t="shared" si="8"/>
        <v>0.0011272692646508056</v>
      </c>
      <c r="L117">
        <f t="shared" si="9"/>
        <v>0.8731980186201809</v>
      </c>
      <c r="M117">
        <f t="shared" si="10"/>
        <v>0.0014631879219748698</v>
      </c>
      <c r="N117">
        <f t="shared" si="11"/>
        <v>0.8116893707415719</v>
      </c>
      <c r="U117">
        <v>115</v>
      </c>
      <c r="V117">
        <f t="shared" si="12"/>
        <v>0.002254538529301611</v>
      </c>
      <c r="X117">
        <f t="shared" si="13"/>
        <v>230</v>
      </c>
    </row>
    <row r="118" spans="10:24" ht="15">
      <c r="J118">
        <v>116</v>
      </c>
      <c r="K118">
        <f t="shared" si="8"/>
        <v>0.0011106691161026144</v>
      </c>
      <c r="L118">
        <f t="shared" si="9"/>
        <v>0.8743169580282717</v>
      </c>
      <c r="M118">
        <f t="shared" si="10"/>
        <v>0.0014436463900383938</v>
      </c>
      <c r="N118">
        <f t="shared" si="11"/>
        <v>0.8131427554324779</v>
      </c>
      <c r="U118">
        <v>116</v>
      </c>
      <c r="V118">
        <f t="shared" si="12"/>
        <v>0.002221338232205229</v>
      </c>
      <c r="X118">
        <f t="shared" si="13"/>
        <v>232</v>
      </c>
    </row>
    <row r="119" spans="10:24" ht="15">
      <c r="J119">
        <v>117</v>
      </c>
      <c r="K119">
        <f t="shared" si="8"/>
        <v>0.0010944213014489933</v>
      </c>
      <c r="L119">
        <f t="shared" si="9"/>
        <v>0.8754194742930033</v>
      </c>
      <c r="M119">
        <f t="shared" si="10"/>
        <v>0.0014244892648853525</v>
      </c>
      <c r="N119">
        <f t="shared" si="11"/>
        <v>0.8145767916533484</v>
      </c>
      <c r="U119">
        <v>117</v>
      </c>
      <c r="V119">
        <f t="shared" si="12"/>
        <v>0.0021888426028979866</v>
      </c>
      <c r="X119">
        <f t="shared" si="13"/>
        <v>234</v>
      </c>
    </row>
    <row r="120" spans="10:24" ht="15">
      <c r="J120">
        <v>118</v>
      </c>
      <c r="K120">
        <f t="shared" si="8"/>
        <v>0.0010785159396045102</v>
      </c>
      <c r="L120">
        <f t="shared" si="9"/>
        <v>0.8765059147782619</v>
      </c>
      <c r="M120">
        <f t="shared" si="10"/>
        <v>0.0014057064170495182</v>
      </c>
      <c r="N120">
        <f t="shared" si="11"/>
        <v>0.8159918587176173</v>
      </c>
      <c r="U120">
        <v>118</v>
      </c>
      <c r="V120">
        <f t="shared" si="12"/>
        <v>0.0021570318792090205</v>
      </c>
      <c r="X120">
        <f t="shared" si="13"/>
        <v>236</v>
      </c>
    </row>
    <row r="121" spans="10:24" ht="15">
      <c r="J121">
        <v>119</v>
      </c>
      <c r="K121">
        <f t="shared" si="8"/>
        <v>0.0010629434955578086</v>
      </c>
      <c r="L121">
        <f t="shared" si="9"/>
        <v>0.877576617141129</v>
      </c>
      <c r="M121">
        <f t="shared" si="10"/>
        <v>0.0013872880534950567</v>
      </c>
      <c r="N121">
        <f t="shared" si="11"/>
        <v>0.8173883259786208</v>
      </c>
      <c r="U121">
        <v>119</v>
      </c>
      <c r="V121">
        <f t="shared" si="12"/>
        <v>0.002125886991115617</v>
      </c>
      <c r="X121">
        <f t="shared" si="13"/>
        <v>238</v>
      </c>
    </row>
    <row r="122" spans="10:24" ht="15">
      <c r="J122">
        <v>120</v>
      </c>
      <c r="K122">
        <f t="shared" si="8"/>
        <v>0.0010476947658116503</v>
      </c>
      <c r="L122">
        <f t="shared" si="9"/>
        <v>0.8786319096706154</v>
      </c>
      <c r="M122">
        <f t="shared" si="10"/>
        <v>0.001369224704106655</v>
      </c>
      <c r="N122">
        <f t="shared" si="11"/>
        <v>0.8187665531592184</v>
      </c>
      <c r="U122">
        <v>120</v>
      </c>
      <c r="V122">
        <f t="shared" si="12"/>
        <v>0.0020953895316233005</v>
      </c>
      <c r="X122">
        <f t="shared" si="13"/>
        <v>240</v>
      </c>
    </row>
    <row r="123" spans="10:24" ht="15">
      <c r="J123">
        <v>121</v>
      </c>
      <c r="K123">
        <f t="shared" si="8"/>
        <v>0.0010327608645383417</v>
      </c>
      <c r="L123">
        <f t="shared" si="9"/>
        <v>0.8796721116121942</v>
      </c>
      <c r="M123">
        <f t="shared" si="10"/>
        <v>0.0013515072088162313</v>
      </c>
      <c r="N123">
        <f t="shared" si="11"/>
        <v>0.8201268906682255</v>
      </c>
      <c r="U123">
        <v>121</v>
      </c>
      <c r="V123">
        <f t="shared" si="12"/>
        <v>0.0020655217290766834</v>
      </c>
      <c r="X123">
        <f t="shared" si="13"/>
        <v>242</v>
      </c>
    </row>
    <row r="124" spans="10:24" ht="15">
      <c r="J124">
        <v>122</v>
      </c>
      <c r="K124">
        <f t="shared" si="8"/>
        <v>0.0010181332104103908</v>
      </c>
      <c r="L124">
        <f t="shared" si="9"/>
        <v>0.8806975334788306</v>
      </c>
      <c r="M124">
        <f t="shared" si="10"/>
        <v>0.0013341267053318456</v>
      </c>
      <c r="N124">
        <f t="shared" si="11"/>
        <v>0.8214696799042751</v>
      </c>
      <c r="U124">
        <v>122</v>
      </c>
      <c r="V124">
        <f t="shared" si="12"/>
        <v>0.0020362664208207816</v>
      </c>
      <c r="X124">
        <f t="shared" si="13"/>
        <v>244</v>
      </c>
    </row>
    <row r="125" spans="10:24" ht="15">
      <c r="J125">
        <v>123</v>
      </c>
      <c r="K125">
        <f t="shared" si="8"/>
        <v>0.0010038035140686988</v>
      </c>
      <c r="L125">
        <f t="shared" si="9"/>
        <v>0.8817084773491661</v>
      </c>
      <c r="M125">
        <f t="shared" si="10"/>
        <v>0.001317074617436487</v>
      </c>
      <c r="N125">
        <f t="shared" si="11"/>
        <v>0.8227952535476981</v>
      </c>
      <c r="U125">
        <v>123</v>
      </c>
      <c r="V125">
        <f t="shared" si="12"/>
        <v>0.0020076070281373976</v>
      </c>
      <c r="X125">
        <f t="shared" si="13"/>
        <v>246</v>
      </c>
    </row>
    <row r="126" spans="10:24" ht="15">
      <c r="J126">
        <v>124</v>
      </c>
      <c r="K126">
        <f t="shared" si="8"/>
        <v>0.0009897637661930268</v>
      </c>
      <c r="L126">
        <f t="shared" si="9"/>
        <v>0.8827052371534722</v>
      </c>
      <c r="M126">
        <f t="shared" si="10"/>
        <v>0.001300342643826324</v>
      </c>
      <c r="N126">
        <f t="shared" si="11"/>
        <v>0.8241039358409741</v>
      </c>
      <c r="U126">
        <v>124</v>
      </c>
      <c r="V126">
        <f t="shared" si="12"/>
        <v>0.0019795275323860537</v>
      </c>
      <c r="X126">
        <f t="shared" si="13"/>
        <v>248</v>
      </c>
    </row>
    <row r="127" spans="10:24" ht="15">
      <c r="J127">
        <v>125</v>
      </c>
      <c r="K127">
        <f t="shared" si="8"/>
        <v>0.0009760062261416553</v>
      </c>
      <c r="L127">
        <f t="shared" si="9"/>
        <v>0.8836880989479626</v>
      </c>
      <c r="M127">
        <f t="shared" si="10"/>
        <v>0.001283922747459959</v>
      </c>
      <c r="N127">
        <f t="shared" si="11"/>
        <v>0.8253960428582762</v>
      </c>
      <c r="U127">
        <v>125</v>
      </c>
      <c r="V127">
        <f t="shared" si="12"/>
        <v>0.0019520124522833106</v>
      </c>
      <c r="X127">
        <f t="shared" si="13"/>
        <v>250</v>
      </c>
    </row>
    <row r="128" spans="10:24" ht="15">
      <c r="J128">
        <v>126</v>
      </c>
      <c r="K128">
        <f t="shared" si="8"/>
        <v>0.0009625234111291389</v>
      </c>
      <c r="L128">
        <f t="shared" si="9"/>
        <v>0.8846573411780185</v>
      </c>
      <c r="M128">
        <f t="shared" si="10"/>
        <v>0.0012678071453917418</v>
      </c>
      <c r="N128">
        <f t="shared" si="11"/>
        <v>0.8266718827646119</v>
      </c>
      <c r="U128">
        <v>126</v>
      </c>
      <c r="V128">
        <f t="shared" si="12"/>
        <v>0.0019250468222582779</v>
      </c>
      <c r="X128">
        <f t="shared" si="13"/>
        <v>252</v>
      </c>
    </row>
    <row r="129" spans="10:24" ht="15">
      <c r="J129">
        <v>127</v>
      </c>
      <c r="K129">
        <f t="shared" si="8"/>
        <v>0.0009493080859130776</v>
      </c>
      <c r="L129">
        <f t="shared" si="9"/>
        <v>0.8856132349308458</v>
      </c>
      <c r="M129">
        <f t="shared" si="10"/>
        <v>0.0012519882990640009</v>
      </c>
      <c r="N129">
        <f t="shared" si="11"/>
        <v>0.8279317560650279</v>
      </c>
      <c r="U129">
        <v>127</v>
      </c>
      <c r="V129">
        <f t="shared" si="12"/>
        <v>0.0018986161718261552</v>
      </c>
      <c r="X129">
        <f t="shared" si="13"/>
        <v>254</v>
      </c>
    </row>
    <row r="130" spans="10:24" ht="15">
      <c r="J130">
        <v>128</v>
      </c>
      <c r="K130">
        <f t="shared" si="8"/>
        <v>0.0009363532529624816</v>
      </c>
      <c r="L130">
        <f t="shared" si="9"/>
        <v>0.8865560441780633</v>
      </c>
      <c r="M130">
        <f t="shared" si="10"/>
        <v>0.0012364589050343619</v>
      </c>
      <c r="N130">
        <f t="shared" si="11"/>
        <v>0.8291759558443258</v>
      </c>
      <c r="U130">
        <v>128</v>
      </c>
      <c r="V130">
        <f t="shared" si="12"/>
        <v>0.0018727065059249632</v>
      </c>
      <c r="X130">
        <f t="shared" si="13"/>
        <v>256</v>
      </c>
    </row>
    <row r="131" spans="10:24" ht="15">
      <c r="J131">
        <v>129</v>
      </c>
      <c r="K131">
        <f t="shared" si="8"/>
        <v>0.0009236521430820486</v>
      </c>
      <c r="L131">
        <f t="shared" si="9"/>
        <v>0.8874860260086902</v>
      </c>
      <c r="M131">
        <f t="shared" si="10"/>
        <v>0.0012212118861157782</v>
      </c>
      <c r="N131">
        <f t="shared" si="11"/>
        <v>0.8304047679977143</v>
      </c>
      <c r="U131">
        <v>129</v>
      </c>
      <c r="V131">
        <f t="shared" si="12"/>
        <v>0.0018473042861640971</v>
      </c>
      <c r="X131">
        <f t="shared" si="13"/>
        <v>258</v>
      </c>
    </row>
    <row r="132" spans="10:24" ht="15">
      <c r="J132">
        <v>130</v>
      </c>
      <c r="K132">
        <f aca="true" t="shared" si="14" ref="K132:K195">_xlfn.LOGNORM.DIST(J132,$F$2,$G$2,FALSE)</f>
        <v>0.0009111982064681778</v>
      </c>
      <c r="L132">
        <f aca="true" t="shared" si="15" ref="L132:L195">_xlfn.LOGNORM.DIST(J132,$F$2,$G$2,TRUE)</f>
        <v>0.8884034308529739</v>
      </c>
      <c r="M132">
        <f aca="true" t="shared" si="16" ref="M132:M195">_xlfn.LOGNORM.DIST(J132,$I$2,$G$2,FALSE)</f>
        <v>0.0012062403829082493</v>
      </c>
      <c r="N132">
        <f aca="true" t="shared" si="17" ref="N132:N195">_xlfn.LOGNORM.DIST(J132,$I$2,$G$2,TRUE)</f>
        <v>0.8316184714527983</v>
      </c>
      <c r="U132">
        <v>130</v>
      </c>
      <c r="V132">
        <f aca="true" t="shared" si="18" ref="V132:V195">2*K132</f>
        <v>0.0018223964129363557</v>
      </c>
      <c r="X132">
        <f aca="true" t="shared" si="19" ref="X132:X156">U132*2</f>
        <v>260</v>
      </c>
    </row>
    <row r="133" spans="10:24" ht="15">
      <c r="J133">
        <v>131</v>
      </c>
      <c r="K133">
        <f t="shared" si="14"/>
        <v>0.0008989851041739847</v>
      </c>
      <c r="L133">
        <f t="shared" si="15"/>
        <v>0.8893085026974813</v>
      </c>
      <c r="M133">
        <f t="shared" si="16"/>
        <v>0.0011915377457022884</v>
      </c>
      <c r="N133">
        <f t="shared" si="17"/>
        <v>0.8328173383832879</v>
      </c>
      <c r="U133">
        <v>131</v>
      </c>
      <c r="V133">
        <f t="shared" si="18"/>
        <v>0.0017979702083479694</v>
      </c>
      <c r="X133">
        <f t="shared" si="19"/>
        <v>262</v>
      </c>
    </row>
    <row r="134" spans="10:24" ht="15">
      <c r="J134">
        <v>132</v>
      </c>
      <c r="K134">
        <f t="shared" si="14"/>
        <v>0.000887006699961944</v>
      </c>
      <c r="L134">
        <f t="shared" si="15"/>
        <v>0.8902014792918506</v>
      </c>
      <c r="M134">
        <f t="shared" si="16"/>
        <v>0.001177097526735478</v>
      </c>
      <c r="N134">
        <f t="shared" si="17"/>
        <v>0.8340016344147881</v>
      </c>
      <c r="U134">
        <v>132</v>
      </c>
      <c r="V134">
        <f t="shared" si="18"/>
        <v>0.001774013399923888</v>
      </c>
      <c r="X134">
        <f t="shared" si="19"/>
        <v>264</v>
      </c>
    </row>
    <row r="135" spans="10:24" ht="15">
      <c r="J135">
        <v>133</v>
      </c>
      <c r="K135">
        <f t="shared" si="14"/>
        <v>0.0008752570525240248</v>
      </c>
      <c r="L135">
        <f t="shared" si="15"/>
        <v>0.8910825923475804</v>
      </c>
      <c r="M135">
        <f t="shared" si="16"/>
        <v>0.0011629134727844071</v>
      </c>
      <c r="N135">
        <f t="shared" si="17"/>
        <v>0.835171618823015</v>
      </c>
      <c r="U135">
        <v>133</v>
      </c>
      <c r="V135">
        <f t="shared" si="18"/>
        <v>0.0017505141050480496</v>
      </c>
      <c r="X135">
        <f t="shared" si="19"/>
        <v>266</v>
      </c>
    </row>
    <row r="136" spans="10:24" ht="15">
      <c r="J136">
        <v>134</v>
      </c>
      <c r="K136">
        <f t="shared" si="14"/>
        <v>0.0008637304080503881</v>
      </c>
      <c r="L136">
        <f t="shared" si="15"/>
        <v>0.891952067729216</v>
      </c>
      <c r="M136">
        <f t="shared" si="16"/>
        <v>0.00114897951807535</v>
      </c>
      <c r="N136">
        <f t="shared" si="17"/>
        <v>0.836327544724764</v>
      </c>
      <c r="U136">
        <v>134</v>
      </c>
      <c r="V136">
        <f t="shared" si="18"/>
        <v>0.0017274608161007763</v>
      </c>
      <c r="X136">
        <f t="shared" si="19"/>
        <v>268</v>
      </c>
    </row>
    <row r="137" spans="10:24" ht="15">
      <c r="J137">
        <v>135</v>
      </c>
      <c r="K137">
        <f t="shared" si="14"/>
        <v>0.0008524211931287644</v>
      </c>
      <c r="L137">
        <f t="shared" si="15"/>
        <v>0.8928101256382699</v>
      </c>
      <c r="M137">
        <f t="shared" si="16"/>
        <v>0.0011352897774979218</v>
      </c>
      <c r="N137">
        <f t="shared" si="17"/>
        <v>0.8374696592619416</v>
      </c>
      <c r="U137">
        <v>135</v>
      </c>
      <c r="V137">
        <f t="shared" si="18"/>
        <v>0.0017048423862575288</v>
      </c>
      <c r="X137">
        <f t="shared" si="19"/>
        <v>270</v>
      </c>
    </row>
    <row r="138" spans="10:24" ht="15">
      <c r="J138">
        <v>136</v>
      </c>
      <c r="K138">
        <f t="shared" si="14"/>
        <v>0.0008413240079577272</v>
      </c>
      <c r="L138">
        <f t="shared" si="15"/>
        <v>0.8936569807902006</v>
      </c>
      <c r="M138">
        <f t="shared" si="16"/>
        <v>0.0011218385401068924</v>
      </c>
      <c r="N138">
        <f t="shared" si="17"/>
        <v>0.8385982037789563</v>
      </c>
      <c r="U138">
        <v>136</v>
      </c>
      <c r="V138">
        <f t="shared" si="18"/>
        <v>0.0016826480159154544</v>
      </c>
      <c r="X138">
        <f t="shared" si="19"/>
        <v>272</v>
      </c>
    </row>
    <row r="139" spans="10:24" ht="15">
      <c r="J139">
        <v>137</v>
      </c>
      <c r="K139">
        <f t="shared" si="14"/>
        <v>0.0008304336198579631</v>
      </c>
      <c r="L139">
        <f t="shared" si="15"/>
        <v>0.8944928425847548</v>
      </c>
      <c r="M139">
        <f t="shared" si="16"/>
        <v>0.0011086202628981029</v>
      </c>
      <c r="N139">
        <f t="shared" si="17"/>
        <v>0.83971341399375</v>
      </c>
      <c r="U139">
        <v>137</v>
      </c>
      <c r="V139">
        <f t="shared" si="18"/>
        <v>0.0016608672397159263</v>
      </c>
      <c r="X139">
        <f t="shared" si="19"/>
        <v>274</v>
      </c>
    </row>
    <row r="140" spans="10:24" ht="15">
      <c r="J140">
        <v>138</v>
      </c>
      <c r="K140">
        <f t="shared" si="14"/>
        <v>0.0008197449570666124</v>
      </c>
      <c r="L140">
        <f t="shared" si="15"/>
        <v>0.8953179152699643</v>
      </c>
      <c r="M140">
        <f t="shared" si="16"/>
        <v>0.0010956295648452065</v>
      </c>
      <c r="N140">
        <f t="shared" si="17"/>
        <v>0.8408155201627352</v>
      </c>
      <c r="U140">
        <v>138</v>
      </c>
      <c r="V140">
        <f t="shared" si="18"/>
        <v>0.001639489914133225</v>
      </c>
      <c r="X140">
        <f t="shared" si="19"/>
        <v>276</v>
      </c>
    </row>
    <row r="141" spans="10:24" ht="15">
      <c r="J141">
        <v>139</v>
      </c>
      <c r="K141">
        <f t="shared" si="14"/>
        <v>0.0008092531028005393</v>
      </c>
      <c r="L141">
        <f t="shared" si="15"/>
        <v>0.8961323981000712</v>
      </c>
      <c r="M141">
        <f t="shared" si="16"/>
        <v>0.001082861221184728</v>
      </c>
      <c r="N141">
        <f t="shared" si="17"/>
        <v>0.8419047472398961</v>
      </c>
      <c r="U141">
        <v>139</v>
      </c>
      <c r="V141">
        <f t="shared" si="18"/>
        <v>0.0016185062056010785</v>
      </c>
      <c r="X141">
        <f t="shared" si="19"/>
        <v>278</v>
      </c>
    </row>
    <row r="142" spans="10:24" ht="15">
      <c r="J142">
        <v>140</v>
      </c>
      <c r="K142">
        <f t="shared" si="14"/>
        <v>0.0007989532895752326</v>
      </c>
      <c r="L142">
        <f t="shared" si="15"/>
        <v>0.8969364854876474</v>
      </c>
      <c r="M142">
        <f t="shared" si="16"/>
        <v>0.001070310157937552</v>
      </c>
      <c r="N142">
        <f t="shared" si="17"/>
        <v>0.8429813150302924</v>
      </c>
      <c r="U142">
        <v>140</v>
      </c>
      <c r="V142">
        <f t="shared" si="18"/>
        <v>0.0015979065791504653</v>
      </c>
      <c r="X142">
        <f t="shared" si="19"/>
        <v>280</v>
      </c>
    </row>
    <row r="143" spans="10:24" ht="15">
      <c r="J143">
        <v>141</v>
      </c>
      <c r="K143">
        <f t="shared" si="14"/>
        <v>0.0007888408937667324</v>
      </c>
      <c r="L143">
        <f t="shared" si="15"/>
        <v>0.8977303671501538</v>
      </c>
      <c r="M143">
        <f t="shared" si="16"/>
        <v>0.0010579714466556291</v>
      </c>
      <c r="N143">
        <f t="shared" si="17"/>
        <v>0.8440454383381989</v>
      </c>
      <c r="U143">
        <v>141</v>
      </c>
      <c r="V143">
        <f t="shared" si="18"/>
        <v>0.0015776817875334647</v>
      </c>
      <c r="X143">
        <f t="shared" si="19"/>
        <v>282</v>
      </c>
    </row>
    <row r="144" spans="10:24" ht="15">
      <c r="J144">
        <v>142</v>
      </c>
      <c r="K144">
        <f t="shared" si="14"/>
        <v>0.0007789114304047328</v>
      </c>
      <c r="L144">
        <f t="shared" si="15"/>
        <v>0.8985142282511782</v>
      </c>
      <c r="M144">
        <f t="shared" si="16"/>
        <v>0.0010458402993832835</v>
      </c>
      <c r="N144">
        <f t="shared" si="17"/>
        <v>0.8450973271100998</v>
      </c>
      <c r="U144">
        <v>142</v>
      </c>
      <c r="V144">
        <f t="shared" si="18"/>
        <v>0.0015578228608094655</v>
      </c>
      <c r="X144">
        <f t="shared" si="19"/>
        <v>284</v>
      </c>
    </row>
    <row r="145" spans="10:24" ht="15">
      <c r="J145">
        <v>143</v>
      </c>
      <c r="K145">
        <f t="shared" si="14"/>
        <v>0.0007691605481855752</v>
      </c>
      <c r="L145">
        <f t="shared" si="15"/>
        <v>0.8992882495365789</v>
      </c>
      <c r="M145">
        <f t="shared" si="16"/>
        <v>0.0010339120638230576</v>
      </c>
      <c r="N145">
        <f t="shared" si="17"/>
        <v>0.8461371865727472</v>
      </c>
      <c r="U145">
        <v>143</v>
      </c>
      <c r="V145">
        <f t="shared" si="18"/>
        <v>0.0015383210963711505</v>
      </c>
      <c r="X145">
        <f t="shared" si="19"/>
        <v>286</v>
      </c>
    </row>
    <row r="146" spans="10:24" ht="15">
      <c r="J146">
        <v>144</v>
      </c>
      <c r="K146">
        <f t="shared" si="14"/>
        <v>0.0007595840246945747</v>
      </c>
      <c r="L146">
        <f t="shared" si="15"/>
        <v>0.9000526074657444</v>
      </c>
      <c r="M146">
        <f t="shared" si="16"/>
        <v>0.001022182218696567</v>
      </c>
      <c r="N146">
        <f t="shared" si="17"/>
        <v>0.8471652173664844</v>
      </c>
      <c r="U146">
        <v>144</v>
      </c>
      <c r="V146">
        <f t="shared" si="18"/>
        <v>0.0015191680493891494</v>
      </c>
      <c r="X146">
        <f t="shared" si="19"/>
        <v>288</v>
      </c>
    </row>
    <row r="147" spans="10:24" ht="15">
      <c r="J147">
        <v>145</v>
      </c>
      <c r="K147">
        <f t="shared" si="14"/>
        <v>0.0007501777618276112</v>
      </c>
      <c r="L147">
        <f t="shared" si="15"/>
        <v>0.9008074743381772</v>
      </c>
      <c r="M147">
        <f t="shared" si="16"/>
        <v>0.001010646369291371</v>
      </c>
      <c r="N147">
        <f t="shared" si="17"/>
        <v>0.8481816156740223</v>
      </c>
      <c r="U147">
        <v>145</v>
      </c>
      <c r="V147">
        <f t="shared" si="18"/>
        <v>0.0015003555236552224</v>
      </c>
      <c r="X147">
        <f t="shared" si="19"/>
        <v>290</v>
      </c>
    </row>
    <row r="148" spans="10:24" ht="15">
      <c r="J148">
        <v>146</v>
      </c>
      <c r="K148">
        <f t="shared" si="14"/>
        <v>0.000740937781402468</v>
      </c>
      <c r="L148">
        <f t="shared" si="15"/>
        <v>0.9015530184155948</v>
      </c>
      <c r="M148">
        <f t="shared" si="16"/>
        <v>0.0009993002431852535</v>
      </c>
      <c r="N148">
        <f t="shared" si="17"/>
        <v>0.8491865733448539</v>
      </c>
      <c r="U148">
        <v>146</v>
      </c>
      <c r="V148">
        <f t="shared" si="18"/>
        <v>0.001481875562804936</v>
      </c>
      <c r="X148">
        <f t="shared" si="19"/>
        <v>292</v>
      </c>
    </row>
    <row r="149" spans="10:24" ht="15">
      <c r="J149">
        <v>147</v>
      </c>
      <c r="K149">
        <f t="shared" si="14"/>
        <v>0.000731860220950964</v>
      </c>
      <c r="L149">
        <f t="shared" si="15"/>
        <v>0.9022894040397327</v>
      </c>
      <c r="M149">
        <f t="shared" si="16"/>
        <v>0.0009881396861398468</v>
      </c>
      <c r="N149">
        <f t="shared" si="17"/>
        <v>0.8501802780154772</v>
      </c>
      <c r="U149">
        <v>147</v>
      </c>
      <c r="V149">
        <f t="shared" si="18"/>
        <v>0.001463720441901928</v>
      </c>
      <c r="X149">
        <f t="shared" si="19"/>
        <v>294</v>
      </c>
    </row>
    <row r="150" spans="10:24" ht="15">
      <c r="J150">
        <v>148</v>
      </c>
      <c r="K150">
        <f t="shared" si="14"/>
        <v>0.0007229413296833538</v>
      </c>
      <c r="L150">
        <f t="shared" si="15"/>
        <v>0.903016791746027</v>
      </c>
      <c r="M150">
        <f t="shared" si="16"/>
        <v>0.0009771606581558917</v>
      </c>
      <c r="N150">
        <f t="shared" si="17"/>
        <v>0.8511629132255938</v>
      </c>
      <c r="U150">
        <v>148</v>
      </c>
      <c r="V150">
        <f t="shared" si="18"/>
        <v>0.0014458826593667076</v>
      </c>
      <c r="X150">
        <f t="shared" si="19"/>
        <v>296</v>
      </c>
    </row>
    <row r="151" spans="10:24" ht="15">
      <c r="J151">
        <v>149</v>
      </c>
      <c r="K151">
        <f t="shared" si="14"/>
        <v>0.0007141774646169222</v>
      </c>
      <c r="L151">
        <f t="shared" si="15"/>
        <v>0.9037353383733434</v>
      </c>
      <c r="M151">
        <f t="shared" si="16"/>
        <v>0.0009663592296828417</v>
      </c>
      <c r="N151">
        <f t="shared" si="17"/>
        <v>0.8521346585304395</v>
      </c>
      <c r="U151">
        <v>149</v>
      </c>
      <c r="V151">
        <f t="shared" si="18"/>
        <v>0.0014283549292338443</v>
      </c>
      <c r="X151">
        <f t="shared" si="19"/>
        <v>298</v>
      </c>
    </row>
    <row r="152" spans="10:24" ht="15">
      <c r="J152">
        <v>150</v>
      </c>
      <c r="K152">
        <f t="shared" si="14"/>
        <v>0.0007055650868611607</v>
      </c>
      <c r="L152">
        <f t="shared" si="15"/>
        <v>0.9044451971699142</v>
      </c>
      <c r="M152">
        <f t="shared" si="16"/>
        <v>0.0009557315779758711</v>
      </c>
      <c r="N152">
        <f t="shared" si="17"/>
        <v>0.8530956896094004</v>
      </c>
      <c r="U152">
        <v>150</v>
      </c>
      <c r="V152">
        <f t="shared" si="18"/>
        <v>0.0014111301737223215</v>
      </c>
      <c r="X152">
        <f t="shared" si="19"/>
        <v>300</v>
      </c>
    </row>
    <row r="153" spans="10:24" ht="15">
      <c r="J153">
        <v>151</v>
      </c>
      <c r="K153">
        <f t="shared" si="14"/>
        <v>0.0006971007580522686</v>
      </c>
      <c r="L153">
        <f t="shared" si="15"/>
        <v>0.9051465178956359</v>
      </c>
      <c r="M153">
        <f t="shared" si="16"/>
        <v>0.0009452739835937228</v>
      </c>
      <c r="N153">
        <f t="shared" si="17"/>
        <v>0.8540461783710559</v>
      </c>
      <c r="U153">
        <v>151</v>
      </c>
      <c r="V153">
        <f t="shared" si="18"/>
        <v>0.0013942015161045372</v>
      </c>
      <c r="X153">
        <f t="shared" si="19"/>
        <v>302</v>
      </c>
    </row>
    <row r="154" spans="10:24" ht="15">
      <c r="J154">
        <v>152</v>
      </c>
      <c r="K154">
        <f t="shared" si="14"/>
        <v>0.0006887811369301384</v>
      </c>
      <c r="L154">
        <f t="shared" si="15"/>
        <v>0.9058394469208721</v>
      </c>
      <c r="M154">
        <f t="shared" si="16"/>
        <v>0.0009349828270311615</v>
      </c>
      <c r="N154">
        <f t="shared" si="17"/>
        <v>0.8549862930547869</v>
      </c>
      <c r="U154">
        <v>152</v>
      </c>
      <c r="V154">
        <f t="shared" si="18"/>
        <v>0.0013775622738602768</v>
      </c>
      <c r="X154">
        <f t="shared" si="19"/>
        <v>304</v>
      </c>
    </row>
    <row r="155" spans="10:24" ht="15">
      <c r="J155">
        <v>153</v>
      </c>
      <c r="K155">
        <f t="shared" si="14"/>
        <v>0.0006806029760512971</v>
      </c>
      <c r="L155">
        <f t="shared" si="15"/>
        <v>0.9065241273219035</v>
      </c>
      <c r="M155">
        <f t="shared" si="16"/>
        <v>0.0009248545854800734</v>
      </c>
      <c r="N155">
        <f t="shared" si="17"/>
        <v>0.8559161983290824</v>
      </c>
      <c r="U155">
        <v>153</v>
      </c>
      <c r="V155">
        <f t="shared" si="18"/>
        <v>0.0013612059521025941</v>
      </c>
      <c r="X155">
        <f t="shared" si="19"/>
        <v>306</v>
      </c>
    </row>
    <row r="156" spans="10:24" ht="15">
      <c r="J156">
        <v>154</v>
      </c>
      <c r="K156">
        <f t="shared" si="14"/>
        <v>0.0006725631186316499</v>
      </c>
      <c r="L156">
        <f t="shared" si="15"/>
        <v>0.9072006989731544</v>
      </c>
      <c r="M156">
        <f t="shared" si="16"/>
        <v>0.0009148858297135899</v>
      </c>
      <c r="N156">
        <f t="shared" si="17"/>
        <v>0.856836055386669</v>
      </c>
      <c r="U156">
        <v>154</v>
      </c>
      <c r="V156">
        <f t="shared" si="18"/>
        <v>0.0013451262372632998</v>
      </c>
      <c r="X156">
        <f t="shared" si="19"/>
        <v>308</v>
      </c>
    </row>
    <row r="157" spans="10:22" ht="15">
      <c r="J157">
        <v>155</v>
      </c>
      <c r="K157">
        <f t="shared" si="14"/>
        <v>0.0006646584955131634</v>
      </c>
      <c r="L157">
        <f t="shared" si="15"/>
        <v>0.9078692986363261</v>
      </c>
      <c r="M157">
        <f t="shared" si="16"/>
        <v>0.0009050732210878938</v>
      </c>
      <c r="N157">
        <f t="shared" si="17"/>
        <v>0.8577460220365823</v>
      </c>
      <c r="U157">
        <v>155</v>
      </c>
      <c r="V157">
        <f t="shared" si="18"/>
        <v>0.0013293169910263268</v>
      </c>
    </row>
    <row r="158" spans="10:22" ht="15">
      <c r="J158">
        <v>156</v>
      </c>
      <c r="K158">
        <f t="shared" si="14"/>
        <v>0.0006568861222489178</v>
      </c>
      <c r="L158">
        <f t="shared" si="15"/>
        <v>0.9085300600465555</v>
      </c>
      <c r="M158">
        <f t="shared" si="16"/>
        <v>0.0008954135086565633</v>
      </c>
      <c r="N158">
        <f t="shared" si="17"/>
        <v>0.8586462527932994</v>
      </c>
      <c r="U158">
        <v>156</v>
      </c>
      <c r="V158">
        <f t="shared" si="18"/>
        <v>0.0013137722444978355</v>
      </c>
    </row>
    <row r="159" spans="10:22" ht="15">
      <c r="J159">
        <v>157</v>
      </c>
      <c r="K159">
        <f t="shared" si="14"/>
        <v>0.000649243096301273</v>
      </c>
      <c r="L159">
        <f t="shared" si="15"/>
        <v>0.909183113995716</v>
      </c>
      <c r="M159">
        <f t="shared" si="16"/>
        <v>0.0008859035263926692</v>
      </c>
      <c r="N159">
        <f t="shared" si="17"/>
        <v>0.8595368989630374</v>
      </c>
      <c r="U159">
        <v>157</v>
      </c>
      <c r="V159">
        <f t="shared" si="18"/>
        <v>0.001298486192602546</v>
      </c>
    </row>
    <row r="160" spans="10:22" ht="15">
      <c r="J160">
        <v>158</v>
      </c>
      <c r="K160">
        <f t="shared" si="14"/>
        <v>0.0006417265943481102</v>
      </c>
      <c r="L160">
        <f t="shared" si="15"/>
        <v>0.9098285884129717</v>
      </c>
      <c r="M160">
        <f t="shared" si="16"/>
        <v>0.0008765401905139533</v>
      </c>
      <c r="N160">
        <f t="shared" si="17"/>
        <v>0.860418108727328</v>
      </c>
      <c r="U160">
        <v>158</v>
      </c>
      <c r="V160">
        <f t="shared" si="18"/>
        <v>0.0012834531886962205</v>
      </c>
    </row>
    <row r="161" spans="10:22" ht="15">
      <c r="J161">
        <v>159</v>
      </c>
      <c r="K161">
        <f t="shared" si="14"/>
        <v>0.000634333869692398</v>
      </c>
      <c r="L161">
        <f t="shared" si="15"/>
        <v>0.9104666084426879</v>
      </c>
      <c r="M161">
        <f t="shared" si="16"/>
        <v>0.0008673204969067542</v>
      </c>
      <c r="N161">
        <f t="shared" si="17"/>
        <v>0.8612900272239651</v>
      </c>
      <c r="U161">
        <v>159</v>
      </c>
      <c r="V161">
        <f t="shared" si="18"/>
        <v>0.001268667739384796</v>
      </c>
    </row>
    <row r="162" spans="10:22" ht="15">
      <c r="J162">
        <v>160</v>
      </c>
      <c r="K162">
        <f t="shared" si="14"/>
        <v>0.0006270622497705445</v>
      </c>
      <c r="L162">
        <f t="shared" si="15"/>
        <v>0.9110972965198041</v>
      </c>
      <c r="M162">
        <f t="shared" si="16"/>
        <v>0.0008582415186444541</v>
      </c>
      <c r="N162">
        <f t="shared" si="17"/>
        <v>0.8621527966254254</v>
      </c>
      <c r="U162">
        <v>160</v>
      </c>
      <c r="V162">
        <f t="shared" si="18"/>
        <v>0.001254124499541089</v>
      </c>
    </row>
    <row r="163" spans="10:22" ht="15">
      <c r="J163">
        <v>161</v>
      </c>
      <c r="K163">
        <f t="shared" si="14"/>
        <v>0.0006199091337552526</v>
      </c>
      <c r="L163">
        <f t="shared" si="15"/>
        <v>0.9117207724427598</v>
      </c>
      <c r="M163">
        <f t="shared" si="16"/>
        <v>0.0008493004035965095</v>
      </c>
      <c r="N163">
        <f t="shared" si="17"/>
        <v>0.8630065562148534</v>
      </c>
      <c r="U163">
        <v>161</v>
      </c>
      <c r="V163">
        <f t="shared" si="18"/>
        <v>0.0012398182675105052</v>
      </c>
    </row>
    <row r="164" spans="10:22" ht="15">
      <c r="J164">
        <v>162</v>
      </c>
      <c r="K164">
        <f t="shared" si="14"/>
        <v>0.0006128719902487526</v>
      </c>
      <c r="L164">
        <f t="shared" si="15"/>
        <v>0.9123371534440708</v>
      </c>
      <c r="M164">
        <f t="shared" si="16"/>
        <v>0.0008404943721242294</v>
      </c>
      <c r="N164">
        <f t="shared" si="17"/>
        <v>0.8638514424596964</v>
      </c>
      <c r="U164">
        <v>162</v>
      </c>
      <c r="V164">
        <f t="shared" si="18"/>
        <v>0.0012257439804975053</v>
      </c>
    </row>
    <row r="165" spans="10:22" ht="15">
      <c r="J165">
        <v>163</v>
      </c>
      <c r="K165">
        <f t="shared" si="14"/>
        <v>0.0006059483550625323</v>
      </c>
      <c r="L165">
        <f t="shared" si="15"/>
        <v>0.9129465542586412</v>
      </c>
      <c r="M165">
        <f t="shared" si="16"/>
        <v>0.0008318207148597493</v>
      </c>
      <c r="N165">
        <f t="shared" si="17"/>
        <v>0.8646875890830809</v>
      </c>
      <c r="U165">
        <v>163</v>
      </c>
      <c r="V165">
        <f t="shared" si="18"/>
        <v>0.0012118967101250645</v>
      </c>
    </row>
    <row r="166" spans="10:22" ht="15">
      <c r="J166">
        <v>164</v>
      </c>
      <c r="K166">
        <f t="shared" si="14"/>
        <v>0.0005991358290798844</v>
      </c>
      <c r="L166">
        <f t="shared" si="15"/>
        <v>0.9135490871898971</v>
      </c>
      <c r="M166">
        <f t="shared" si="16"/>
        <v>0.0008232767905646998</v>
      </c>
      <c r="N166">
        <f t="shared" si="17"/>
        <v>0.8655151271330052</v>
      </c>
      <c r="U166">
        <v>164</v>
      </c>
      <c r="V166">
        <f t="shared" si="18"/>
        <v>0.0011982716581597688</v>
      </c>
    </row>
    <row r="167" spans="10:22" ht="15">
      <c r="J167">
        <v>165</v>
      </c>
      <c r="K167">
        <f t="shared" si="14"/>
        <v>0.0005924320761976886</v>
      </c>
      <c r="L167">
        <f t="shared" si="15"/>
        <v>0.9141448621738231</v>
      </c>
      <c r="M167">
        <f t="shared" si="16"/>
        <v>0.0008148600240653266</v>
      </c>
      <c r="N167">
        <f t="shared" si="17"/>
        <v>0.8663341850494304</v>
      </c>
      <c r="U167">
        <v>165</v>
      </c>
      <c r="V167">
        <f t="shared" si="18"/>
        <v>0.0011848641523953772</v>
      </c>
    </row>
    <row r="168" spans="10:22" ht="15">
      <c r="J168">
        <v>166</v>
      </c>
      <c r="K168">
        <f t="shared" si="14"/>
        <v>0.0005858348213441138</v>
      </c>
      <c r="L168">
        <f t="shared" si="15"/>
        <v>0.9147339868409785</v>
      </c>
      <c r="M168">
        <f t="shared" si="16"/>
        <v>0.0008065679042609196</v>
      </c>
      <c r="N168">
        <f t="shared" si="17"/>
        <v>0.8671448887293437</v>
      </c>
      <c r="U168">
        <v>166</v>
      </c>
      <c r="V168">
        <f t="shared" si="18"/>
        <v>0.0011716696426882277</v>
      </c>
    </row>
    <row r="169" spans="10:22" ht="15">
      <c r="J169">
        <v>167</v>
      </c>
      <c r="K169">
        <f t="shared" si="14"/>
        <v>0.0005793418485690419</v>
      </c>
      <c r="L169">
        <f t="shared" si="15"/>
        <v>0.9153165665765678</v>
      </c>
      <c r="M169">
        <f t="shared" si="16"/>
        <v>0.0007983979822025777</v>
      </c>
      <c r="N169">
        <f t="shared" si="17"/>
        <v>0.8679473615898644</v>
      </c>
      <c r="U169">
        <v>167</v>
      </c>
      <c r="V169">
        <f t="shared" si="18"/>
        <v>0.0011586836971380838</v>
      </c>
    </row>
    <row r="170" spans="10:22" ht="15">
      <c r="J170">
        <v>168</v>
      </c>
      <c r="K170">
        <f t="shared" si="14"/>
        <v>0.0005729509992041263</v>
      </c>
      <c r="L170">
        <f t="shared" si="15"/>
        <v>0.9158927045786366</v>
      </c>
      <c r="M170">
        <f t="shared" si="16"/>
        <v>0.0007903478692394344</v>
      </c>
      <c r="N170">
        <f t="shared" si="17"/>
        <v>0.8687417246294638</v>
      </c>
      <c r="U170">
        <v>168</v>
      </c>
      <c r="V170">
        <f t="shared" si="18"/>
        <v>0.0011459019984082525</v>
      </c>
    </row>
    <row r="171" spans="10:22" ht="15">
      <c r="J171">
        <v>169</v>
      </c>
      <c r="K171">
        <f t="shared" si="14"/>
        <v>0.0005666601700896313</v>
      </c>
      <c r="L171">
        <f t="shared" si="15"/>
        <v>0.9164625019144618</v>
      </c>
      <c r="M171">
        <f t="shared" si="16"/>
        <v>0.0007824152352296633</v>
      </c>
      <c r="N171">
        <f t="shared" si="17"/>
        <v>0.8695280964873635</v>
      </c>
      <c r="U171">
        <v>169</v>
      </c>
      <c r="V171">
        <f t="shared" si="18"/>
        <v>0.0011333203401792625</v>
      </c>
    </row>
    <row r="172" spans="10:22" ht="15">
      <c r="J172">
        <v>170</v>
      </c>
      <c r="K172">
        <f t="shared" si="14"/>
        <v>0.0005604673118652535</v>
      </c>
      <c r="L172">
        <f t="shared" si="15"/>
        <v>0.9170260575751998</v>
      </c>
      <c r="M172">
        <f t="shared" si="16"/>
        <v>0.0007745978068136467</v>
      </c>
      <c r="N172">
        <f t="shared" si="17"/>
        <v>0.8703065935011755</v>
      </c>
      <c r="U172">
        <v>170</v>
      </c>
      <c r="V172">
        <f t="shared" si="18"/>
        <v>0.001120934623730507</v>
      </c>
    </row>
    <row r="173" spans="10:22" ht="15">
      <c r="J173">
        <v>171</v>
      </c>
      <c r="K173">
        <f t="shared" si="14"/>
        <v>0.0005543704273223036</v>
      </c>
      <c r="L173">
        <f t="shared" si="15"/>
        <v>0.9175834685288577</v>
      </c>
      <c r="M173">
        <f t="shared" si="16"/>
        <v>0.0007668933657468316</v>
      </c>
      <c r="N173">
        <f t="shared" si="17"/>
        <v>0.8710773297628461</v>
      </c>
      <c r="U173">
        <v>171</v>
      </c>
      <c r="V173">
        <f t="shared" si="18"/>
        <v>0.0011087408546446072</v>
      </c>
    </row>
    <row r="174" spans="10:22" ht="15">
      <c r="J174">
        <v>172</v>
      </c>
      <c r="K174">
        <f t="shared" si="14"/>
        <v>0.0005483675698147073</v>
      </c>
      <c r="L174">
        <f t="shared" si="15"/>
        <v>0.9181348297716448</v>
      </c>
      <c r="M174">
        <f t="shared" si="16"/>
        <v>0.0007592997472899133</v>
      </c>
      <c r="N174">
        <f t="shared" si="17"/>
        <v>0.8718404171729619</v>
      </c>
      <c r="U174">
        <v>172</v>
      </c>
      <c r="V174">
        <f t="shared" si="18"/>
        <v>0.0010967351396294145</v>
      </c>
    </row>
    <row r="175" spans="10:22" ht="15">
      <c r="J175">
        <v>173</v>
      </c>
      <c r="K175">
        <f t="shared" si="14"/>
        <v>0.0005424568417264645</v>
      </c>
      <c r="L175">
        <f t="shared" si="15"/>
        <v>0.9186802343777654</v>
      </c>
      <c r="M175">
        <f t="shared" si="16"/>
        <v>0.0007518148386540901</v>
      </c>
      <c r="N175">
        <f t="shared" si="17"/>
        <v>0.8725959654934725</v>
      </c>
      <c r="U175">
        <v>173</v>
      </c>
      <c r="V175">
        <f t="shared" si="18"/>
        <v>0.001084913683452929</v>
      </c>
    </row>
    <row r="176" spans="10:22" ht="15">
      <c r="J176">
        <v>174</v>
      </c>
      <c r="K176">
        <f t="shared" si="14"/>
        <v>0.0005366363929932517</v>
      </c>
      <c r="L176">
        <f t="shared" si="15"/>
        <v>0.9192197735477037</v>
      </c>
      <c r="M176">
        <f t="shared" si="16"/>
        <v>0.0007444365774992218</v>
      </c>
      <c r="N176">
        <f t="shared" si="17"/>
        <v>0.8733440823988861</v>
      </c>
      <c r="U176">
        <v>174</v>
      </c>
      <c r="V176">
        <f t="shared" si="18"/>
        <v>0.0010732727859865034</v>
      </c>
    </row>
    <row r="177" spans="10:22" ht="15">
      <c r="J177">
        <v>175</v>
      </c>
      <c r="K177">
        <f t="shared" si="14"/>
        <v>0.0005309044196759683</v>
      </c>
      <c r="L177">
        <f t="shared" si="15"/>
        <v>0.91975353665506</v>
      </c>
      <c r="M177">
        <f t="shared" si="16"/>
        <v>0.0007371629504828226</v>
      </c>
      <c r="N177">
        <f t="shared" si="17"/>
        <v>0.8740848735259883</v>
      </c>
      <c r="U177">
        <v>175</v>
      </c>
      <c r="V177">
        <f t="shared" si="18"/>
        <v>0.0010618088393519365</v>
      </c>
    </row>
    <row r="178" spans="10:22" ht="15">
      <c r="J178">
        <v>176</v>
      </c>
      <c r="K178">
        <f t="shared" si="14"/>
        <v>0.000525259162584186</v>
      </c>
      <c r="L178">
        <f t="shared" si="15"/>
        <v>0.9202816112919818</v>
      </c>
      <c r="M178">
        <f t="shared" si="16"/>
        <v>0.0007299919918579429</v>
      </c>
      <c r="N178">
        <f t="shared" si="17"/>
        <v>0.874818442522135</v>
      </c>
      <c r="U178">
        <v>176</v>
      </c>
      <c r="V178">
        <f t="shared" si="18"/>
        <v>0.001050518325168372</v>
      </c>
    </row>
    <row r="179" spans="10:22" ht="15">
      <c r="J179">
        <v>177</v>
      </c>
      <c r="K179">
        <f t="shared" si="14"/>
        <v>0.0005196989059474581</v>
      </c>
      <c r="L179">
        <f t="shared" si="15"/>
        <v>0.9208040833132451</v>
      </c>
      <c r="M179">
        <f t="shared" si="16"/>
        <v>0.0007229217821180151</v>
      </c>
      <c r="N179">
        <f t="shared" si="17"/>
        <v>0.8755448910921666</v>
      </c>
      <c r="U179">
        <v>177</v>
      </c>
      <c r="V179">
        <f t="shared" si="18"/>
        <v>0.0010393978118949162</v>
      </c>
    </row>
    <row r="180" spans="10:22" ht="15">
      <c r="J180">
        <v>178</v>
      </c>
      <c r="K180">
        <f t="shared" si="14"/>
        <v>0.0005142219761326272</v>
      </c>
      <c r="L180">
        <f t="shared" si="15"/>
        <v>0.9213210368790296</v>
      </c>
      <c r="M180">
        <f t="shared" si="16"/>
        <v>0.0007159504466868829</v>
      </c>
      <c r="N180">
        <f t="shared" si="17"/>
        <v>0.8762643190439889</v>
      </c>
      <c r="U180">
        <v>178</v>
      </c>
      <c r="V180">
        <f t="shared" si="18"/>
        <v>0.0010284439522652545</v>
      </c>
    </row>
    <row r="181" spans="10:22" ht="15">
      <c r="J181">
        <v>179</v>
      </c>
      <c r="K181">
        <f t="shared" si="14"/>
        <v>0.0005088267404052869</v>
      </c>
      <c r="L181">
        <f t="shared" si="15"/>
        <v>0.9218325544964319</v>
      </c>
      <c r="M181">
        <f t="shared" si="16"/>
        <v>0.000709076154652292</v>
      </c>
      <c r="N181">
        <f t="shared" si="17"/>
        <v>0.8769768243328678</v>
      </c>
      <c r="U181">
        <v>179</v>
      </c>
      <c r="V181">
        <f t="shared" si="18"/>
        <v>0.0010176534808105737</v>
      </c>
    </row>
    <row r="182" spans="10:22" ht="15">
      <c r="J182">
        <v>180</v>
      </c>
      <c r="K182">
        <f t="shared" si="14"/>
        <v>0.0005035116057336704</v>
      </c>
      <c r="L182">
        <f t="shared" si="15"/>
        <v>0.9223387170597638</v>
      </c>
      <c r="M182">
        <f t="shared" si="16"/>
        <v>0.0007022971175411686</v>
      </c>
      <c r="N182">
        <f t="shared" si="17"/>
        <v>0.8776825031044764</v>
      </c>
      <c r="U182">
        <v>180</v>
      </c>
      <c r="V182">
        <f t="shared" si="18"/>
        <v>0.0010070232114673407</v>
      </c>
    </row>
    <row r="183" spans="10:22" ht="15">
      <c r="J183">
        <v>181</v>
      </c>
      <c r="K183">
        <f t="shared" si="14"/>
        <v>0.0004982750176333137</v>
      </c>
      <c r="L183">
        <f t="shared" si="15"/>
        <v>0.9228396038896739</v>
      </c>
      <c r="M183">
        <f t="shared" si="16"/>
        <v>0.0006956115881351167</v>
      </c>
      <c r="N183">
        <f t="shared" si="17"/>
        <v>0.8783814497367396</v>
      </c>
      <c r="U183">
        <v>181</v>
      </c>
      <c r="V183">
        <f t="shared" si="18"/>
        <v>0.0009965500352666274</v>
      </c>
    </row>
    <row r="184" spans="10:22" ht="15">
      <c r="J184">
        <v>182</v>
      </c>
      <c r="K184">
        <f t="shared" si="14"/>
        <v>0.0004931154590508904</v>
      </c>
      <c r="L184">
        <f t="shared" si="15"/>
        <v>0.9233352927711325</v>
      </c>
      <c r="M184">
        <f t="shared" si="16"/>
        <v>0.0006890178593246324</v>
      </c>
      <c r="N184">
        <f t="shared" si="17"/>
        <v>0.8790737568805118</v>
      </c>
      <c r="U184">
        <v>182</v>
      </c>
      <c r="V184">
        <f t="shared" si="18"/>
        <v>0.0009862309181017808</v>
      </c>
    </row>
    <row r="185" spans="10:22" ht="15">
      <c r="J185">
        <v>183</v>
      </c>
      <c r="K185">
        <f t="shared" si="14"/>
        <v>0.00048803144928570775</v>
      </c>
      <c r="L185">
        <f t="shared" si="15"/>
        <v>0.9238258599903224</v>
      </c>
      <c r="M185">
        <f t="shared" si="16"/>
        <v>0.0006825142630005569</v>
      </c>
      <c r="N185">
        <f t="shared" si="17"/>
        <v>0.8797595154991297</v>
      </c>
      <c r="U185">
        <v>183</v>
      </c>
      <c r="V185">
        <f t="shared" si="18"/>
        <v>0.0009760628985714155</v>
      </c>
    </row>
    <row r="186" spans="10:22" ht="15">
      <c r="J186">
        <v>184</v>
      </c>
      <c r="K186">
        <f t="shared" si="14"/>
        <v>0.00048302154294742886</v>
      </c>
      <c r="L186">
        <f t="shared" si="15"/>
        <v>0.9243113803704652</v>
      </c>
      <c r="M186">
        <f t="shared" si="16"/>
        <v>0.0006760991689814076</v>
      </c>
      <c r="N186">
        <f t="shared" si="17"/>
        <v>0.8804388149068715</v>
      </c>
      <c r="U186">
        <v>184</v>
      </c>
      <c r="V186">
        <f t="shared" si="18"/>
        <v>0.0009660430858948577</v>
      </c>
    </row>
    <row r="187" spans="10:22" ht="15">
      <c r="J187">
        <v>185</v>
      </c>
      <c r="K187">
        <f t="shared" si="14"/>
        <v>0.00047808432894859215</v>
      </c>
      <c r="L187">
        <f t="shared" si="15"/>
        <v>0.9247919273066267</v>
      </c>
      <c r="M187">
        <f t="shared" si="16"/>
        <v>0.0006697709839752405</v>
      </c>
      <c r="N187">
        <f t="shared" si="17"/>
        <v>0.8811117428063646</v>
      </c>
      <c r="U187">
        <v>185</v>
      </c>
      <c r="V187">
        <f t="shared" si="18"/>
        <v>0.0009561686578971843</v>
      </c>
    </row>
    <row r="188" spans="10:22" ht="15">
      <c r="J188">
        <v>186</v>
      </c>
      <c r="K188">
        <f t="shared" si="14"/>
        <v>0.00047321842953064604</v>
      </c>
      <c r="L188">
        <f t="shared" si="15"/>
        <v>0.9252675727995295</v>
      </c>
      <c r="M188">
        <f t="shared" si="16"/>
        <v>0.0006635281505747722</v>
      </c>
      <c r="N188">
        <f t="shared" si="17"/>
        <v>0.8817783853249693</v>
      </c>
      <c r="U188">
        <v>186</v>
      </c>
      <c r="V188">
        <f t="shared" si="18"/>
        <v>0.0009464368590612921</v>
      </c>
    </row>
    <row r="189" spans="10:22" ht="15">
      <c r="J189">
        <v>187</v>
      </c>
      <c r="K189">
        <f t="shared" si="14"/>
        <v>0.00046842249932219955</v>
      </c>
      <c r="L189">
        <f t="shared" si="15"/>
        <v>0.9257383874884082</v>
      </c>
      <c r="M189">
        <f t="shared" si="16"/>
        <v>0.0006573691462845528</v>
      </c>
      <c r="N189">
        <f t="shared" si="17"/>
        <v>0.8824388270501736</v>
      </c>
      <c r="U189">
        <v>187</v>
      </c>
      <c r="V189">
        <f t="shared" si="18"/>
        <v>0.0009368449986443991</v>
      </c>
    </row>
    <row r="190" spans="10:22" ht="15">
      <c r="J190">
        <v>188</v>
      </c>
      <c r="K190">
        <f t="shared" si="14"/>
        <v>0.00046369522442826885</v>
      </c>
      <c r="L190">
        <f t="shared" si="15"/>
        <v>0.9262044406829388</v>
      </c>
      <c r="M190">
        <f t="shared" si="16"/>
        <v>0.0006512924825789968</v>
      </c>
      <c r="N190">
        <f t="shared" si="17"/>
        <v>0.8830931510640327</v>
      </c>
      <c r="U190">
        <v>188</v>
      </c>
      <c r="V190">
        <f t="shared" si="18"/>
        <v>0.0009273904488565377</v>
      </c>
    </row>
    <row r="191" spans="10:22" ht="15">
      <c r="J191">
        <v>189</v>
      </c>
      <c r="K191">
        <f t="shared" si="14"/>
        <v>0.00045903532154937437</v>
      </c>
      <c r="L191">
        <f t="shared" si="15"/>
        <v>0.9266658003942727</v>
      </c>
      <c r="M191">
        <f t="shared" si="16"/>
        <v>0.0006452967039901688</v>
      </c>
      <c r="N191">
        <f t="shared" si="17"/>
        <v>0.8837414389766797</v>
      </c>
      <c r="U191">
        <v>189</v>
      </c>
      <c r="V191">
        <f t="shared" si="18"/>
        <v>0.0009180706430987487</v>
      </c>
    </row>
    <row r="192" spans="10:22" ht="15">
      <c r="J192">
        <v>190</v>
      </c>
      <c r="K192">
        <f t="shared" si="14"/>
        <v>0.00045444153712935454</v>
      </c>
      <c r="L192">
        <f t="shared" si="15"/>
        <v>0.9271225333652026</v>
      </c>
      <c r="M192">
        <f t="shared" si="16"/>
        <v>0.0006393803872242362</v>
      </c>
      <c r="N192">
        <f t="shared" si="17"/>
        <v>0.8843837709589394</v>
      </c>
      <c r="U192">
        <v>190</v>
      </c>
      <c r="V192">
        <f t="shared" si="18"/>
        <v>0.0009088830742587091</v>
      </c>
    </row>
    <row r="193" spans="10:22" ht="15">
      <c r="J193">
        <v>191</v>
      </c>
      <c r="K193">
        <f t="shared" si="14"/>
        <v>0.0004499126465308336</v>
      </c>
      <c r="L193">
        <f t="shared" si="15"/>
        <v>0.9275747050994927</v>
      </c>
      <c r="M193">
        <f t="shared" si="16"/>
        <v>0.0006335421403055592</v>
      </c>
      <c r="N193">
        <f t="shared" si="17"/>
        <v>0.8850202257740719</v>
      </c>
      <c r="U193">
        <v>191</v>
      </c>
      <c r="V193">
        <f t="shared" si="18"/>
        <v>0.0008998252930616672</v>
      </c>
    </row>
    <row r="194" spans="10:22" ht="15">
      <c r="J194">
        <v>192</v>
      </c>
      <c r="K194">
        <f t="shared" si="14"/>
        <v>0.0004454474532373134</v>
      </c>
      <c r="L194">
        <f t="shared" si="15"/>
        <v>0.9280223798903954</v>
      </c>
      <c r="M194">
        <f t="shared" si="16"/>
        <v>0.0006277806017474337</v>
      </c>
      <c r="N194">
        <f t="shared" si="17"/>
        <v>0.8856508808086743</v>
      </c>
      <c r="U194">
        <v>192</v>
      </c>
      <c r="V194">
        <f t="shared" si="18"/>
        <v>0.0008908949064746268</v>
      </c>
    </row>
    <row r="195" spans="10:22" ht="15">
      <c r="J195">
        <v>193</v>
      </c>
      <c r="K195">
        <f t="shared" si="14"/>
        <v>0.00044104478808092287</v>
      </c>
      <c r="L195">
        <f t="shared" si="15"/>
        <v>0.9284656208483841</v>
      </c>
      <c r="M195">
        <f t="shared" si="16"/>
        <v>0.0006220944397485202</v>
      </c>
      <c r="N195">
        <f t="shared" si="17"/>
        <v>0.8862758121027653</v>
      </c>
      <c r="U195">
        <v>193</v>
      </c>
      <c r="V195">
        <f t="shared" si="18"/>
        <v>0.0008820895761618457</v>
      </c>
    </row>
    <row r="196" spans="10:22" ht="15">
      <c r="J196">
        <v>194</v>
      </c>
      <c r="K196">
        <f aca="true" t="shared" si="20" ref="K196:K259">_xlfn.LOGNORM.DIST(J196,$F$2,$G$2,FALSE)</f>
        <v>0.00043670350849485927</v>
      </c>
      <c r="L196">
        <f aca="true" t="shared" si="21" ref="L196:L259">_xlfn.LOGNORM.DIST(J196,$F$2,$G$2,TRUE)</f>
        <v>0.9289044899281266</v>
      </c>
      <c r="M196">
        <f aca="true" t="shared" si="22" ref="M196:M259">_xlfn.LOGNORM.DIST(J196,$I$2,$G$2,FALSE)</f>
        <v>0.0006164823514140696</v>
      </c>
      <c r="N196">
        <f aca="true" t="shared" si="23" ref="N196:N259">_xlfn.LOGNORM.DIST(J196,$I$2,$G$2,TRUE)</f>
        <v>0.88689509437908</v>
      </c>
      <c r="U196">
        <v>194</v>
      </c>
      <c r="V196">
        <f aca="true" t="shared" si="24" ref="V196:V259">2*K196</f>
        <v>0.0008734070169897185</v>
      </c>
    </row>
    <row r="197" spans="10:22" ht="15">
      <c r="J197">
        <v>195</v>
      </c>
      <c r="K197">
        <f t="shared" si="20"/>
        <v>0.0004324224977896409</v>
      </c>
      <c r="L197">
        <f t="shared" si="21"/>
        <v>0.9293390479547212</v>
      </c>
      <c r="M197">
        <f t="shared" si="22"/>
        <v>0.0006109430620010479</v>
      </c>
      <c r="N197">
        <f t="shared" si="23"/>
        <v>0.8875088010715959</v>
      </c>
      <c r="U197">
        <v>195</v>
      </c>
      <c r="V197">
        <f t="shared" si="24"/>
        <v>0.0008648449955792818</v>
      </c>
    </row>
    <row r="198" spans="10:22" ht="15">
      <c r="J198">
        <v>196</v>
      </c>
      <c r="K198">
        <f t="shared" si="20"/>
        <v>0.00042820066445229245</v>
      </c>
      <c r="L198">
        <f t="shared" si="21"/>
        <v>0.929769354649223</v>
      </c>
      <c r="M198">
        <f t="shared" si="22"/>
        <v>0.0006054753241863321</v>
      </c>
      <c r="N198">
        <f t="shared" si="23"/>
        <v>0.8881170043533181</v>
      </c>
      <c r="U198">
        <v>196</v>
      </c>
      <c r="V198">
        <f t="shared" si="24"/>
        <v>0.0008564013289045849</v>
      </c>
    </row>
    <row r="199" spans="10:22" ht="15">
      <c r="J199">
        <v>197</v>
      </c>
      <c r="K199">
        <f t="shared" si="20"/>
        <v>0.0004240369414676372</v>
      </c>
      <c r="L199">
        <f t="shared" si="21"/>
        <v>0.9301954686534785</v>
      </c>
      <c r="M199">
        <f t="shared" si="22"/>
        <v>0.0006000779173571584</v>
      </c>
      <c r="N199">
        <f t="shared" si="23"/>
        <v>0.8887197751633414</v>
      </c>
      <c r="U199">
        <v>197</v>
      </c>
      <c r="V199">
        <f t="shared" si="24"/>
        <v>0.0008480738829352745</v>
      </c>
    </row>
    <row r="200" spans="10:22" ht="15">
      <c r="J200">
        <v>198</v>
      </c>
      <c r="K200">
        <f t="shared" si="20"/>
        <v>0.0004199302856609082</v>
      </c>
      <c r="L200">
        <f t="shared" si="21"/>
        <v>0.9306174475542931</v>
      </c>
      <c r="M200">
        <f t="shared" si="22"/>
        <v>0.0005947496469230671</v>
      </c>
      <c r="N200">
        <f t="shared" si="23"/>
        <v>0.8893171832332157</v>
      </c>
      <c r="U200">
        <v>198</v>
      </c>
      <c r="V200">
        <f t="shared" si="24"/>
        <v>0.0008398605713218164</v>
      </c>
    </row>
    <row r="201" spans="10:22" ht="15">
      <c r="J201">
        <v>199</v>
      </c>
      <c r="K201">
        <f t="shared" si="20"/>
        <v>0.00041587967706089207</v>
      </c>
      <c r="L201">
        <f t="shared" si="21"/>
        <v>0.9310353479069515</v>
      </c>
      <c r="M201">
        <f t="shared" si="22"/>
        <v>0.0005894893436485735</v>
      </c>
      <c r="N201">
        <f t="shared" si="23"/>
        <v>0.8899092971126328</v>
      </c>
      <c r="U201">
        <v>199</v>
      </c>
      <c r="V201">
        <f t="shared" si="24"/>
        <v>0.0008317593541217841</v>
      </c>
    </row>
    <row r="202" spans="10:22" ht="15">
      <c r="J202">
        <v>200</v>
      </c>
      <c r="K202">
        <f t="shared" si="20"/>
        <v>0.0004118841182829004</v>
      </c>
      <c r="L202">
        <f t="shared" si="21"/>
        <v>0.9314492252581112</v>
      </c>
      <c r="M202">
        <f t="shared" si="22"/>
        <v>0.0005842958630058687</v>
      </c>
      <c r="N202">
        <f t="shared" si="23"/>
        <v>0.8904961841944559</v>
      </c>
      <c r="U202">
        <v>200</v>
      </c>
      <c r="V202">
        <f t="shared" si="24"/>
        <v>0.0008237682365658008</v>
      </c>
    </row>
    <row r="203" spans="10:22" ht="15">
      <c r="J203">
        <v>201</v>
      </c>
      <c r="K203">
        <f t="shared" si="20"/>
        <v>0.00040794263393084077</v>
      </c>
      <c r="L203">
        <f t="shared" si="21"/>
        <v>0.9318591341680882</v>
      </c>
      <c r="M203">
        <f t="shared" si="22"/>
        <v>0.0005791680845468469</v>
      </c>
      <c r="N203">
        <f t="shared" si="23"/>
        <v>0.8910779107391117</v>
      </c>
      <c r="U203">
        <v>201</v>
      </c>
      <c r="V203">
        <f t="shared" si="24"/>
        <v>0.0008158852678616815</v>
      </c>
    </row>
    <row r="204" spans="10:22" ht="15">
      <c r="J204">
        <v>202</v>
      </c>
      <c r="K204">
        <f t="shared" si="20"/>
        <v>0.0004040542700177266</v>
      </c>
      <c r="L204">
        <f t="shared" si="21"/>
        <v>0.9322651282325544</v>
      </c>
      <c r="M204">
        <f t="shared" si="22"/>
        <v>0.0005741049112938177</v>
      </c>
      <c r="N204">
        <f t="shared" si="23"/>
        <v>0.8916545418983641</v>
      </c>
      <c r="U204">
        <v>202</v>
      </c>
      <c r="V204">
        <f t="shared" si="24"/>
        <v>0.0008081085400354532</v>
      </c>
    </row>
    <row r="205" spans="10:22" ht="15">
      <c r="J205">
        <v>203</v>
      </c>
      <c r="K205">
        <f t="shared" si="20"/>
        <v>0.0004002180934039755</v>
      </c>
      <c r="L205">
        <f t="shared" si="21"/>
        <v>0.9326672601036644</v>
      </c>
      <c r="M205">
        <f t="shared" si="22"/>
        <v>0.0005691052691482348</v>
      </c>
      <c r="N205">
        <f t="shared" si="23"/>
        <v>0.8922261417384874</v>
      </c>
      <c r="U205">
        <v>203</v>
      </c>
      <c r="V205">
        <f t="shared" si="24"/>
        <v>0.000800436186807951</v>
      </c>
    </row>
    <row r="206" spans="10:22" ht="15">
      <c r="J206">
        <v>204</v>
      </c>
      <c r="K206">
        <f t="shared" si="20"/>
        <v>0.0003964331912528584</v>
      </c>
      <c r="L206">
        <f t="shared" si="21"/>
        <v>0.9330655815106301</v>
      </c>
      <c r="M206">
        <f t="shared" si="22"/>
        <v>0.0005641681063168676</v>
      </c>
      <c r="N206">
        <f t="shared" si="23"/>
        <v>0.892792773262857</v>
      </c>
      <c r="U206">
        <v>204</v>
      </c>
      <c r="V206">
        <f t="shared" si="24"/>
        <v>0.0007928663825057168</v>
      </c>
    </row>
    <row r="207" spans="10:22" ht="15">
      <c r="J207">
        <v>205</v>
      </c>
      <c r="K207">
        <f t="shared" si="20"/>
        <v>0.0003926986705025254</v>
      </c>
      <c r="L207">
        <f t="shared" si="21"/>
        <v>0.9334601432797565</v>
      </c>
      <c r="M207">
        <f t="shared" si="22"/>
        <v>0.0005592923927547998</v>
      </c>
      <c r="N207">
        <f t="shared" si="23"/>
        <v>0.8933544984339753</v>
      </c>
      <c r="U207">
        <v>205</v>
      </c>
      <c r="V207">
        <f t="shared" si="24"/>
        <v>0.0007853973410050508</v>
      </c>
    </row>
    <row r="208" spans="10:22" ht="15">
      <c r="J208">
        <v>206</v>
      </c>
      <c r="K208">
        <f t="shared" si="20"/>
        <v>0.00038901365735401113</v>
      </c>
      <c r="L208">
        <f t="shared" si="21"/>
        <v>0.9338509953539607</v>
      </c>
      <c r="M208">
        <f t="shared" si="22"/>
        <v>0.0005544771196247002</v>
      </c>
      <c r="N208">
        <f t="shared" si="23"/>
        <v>0.8939113781949475</v>
      </c>
      <c r="U208">
        <v>206</v>
      </c>
      <c r="V208">
        <f t="shared" si="24"/>
        <v>0.0007780273147080223</v>
      </c>
    </row>
    <row r="209" spans="10:22" ht="15">
      <c r="J209">
        <v>207</v>
      </c>
      <c r="K209">
        <f t="shared" si="20"/>
        <v>0.00038537729677468036</v>
      </c>
      <c r="L209">
        <f t="shared" si="21"/>
        <v>0.9342381868117844</v>
      </c>
      <c r="M209">
        <f t="shared" si="22"/>
        <v>0.00054972129877182</v>
      </c>
      <c r="N209">
        <f t="shared" si="23"/>
        <v>0.8944634724904262</v>
      </c>
      <c r="U209">
        <v>207</v>
      </c>
      <c r="V209">
        <f t="shared" si="24"/>
        <v>0.0007707545935493607</v>
      </c>
    </row>
    <row r="210" spans="10:22" ht="15">
      <c r="J210">
        <v>208</v>
      </c>
      <c r="K210">
        <f t="shared" si="20"/>
        <v>0.0003817887520165721</v>
      </c>
      <c r="L210">
        <f t="shared" si="21"/>
        <v>0.934621765885919</v>
      </c>
      <c r="M210">
        <f t="shared" si="22"/>
        <v>0.000545023962214186</v>
      </c>
      <c r="N210">
        <f t="shared" si="23"/>
        <v>0.8950108402870376</v>
      </c>
      <c r="U210">
        <v>208</v>
      </c>
      <c r="V210">
        <f t="shared" si="24"/>
        <v>0.0007635775040331442</v>
      </c>
    </row>
    <row r="211" spans="10:22" ht="15">
      <c r="J211">
        <v>209</v>
      </c>
      <c r="K211">
        <f t="shared" si="20"/>
        <v>0.0003782472041491452</v>
      </c>
      <c r="L211">
        <f t="shared" si="21"/>
        <v>0.9350017799812549</v>
      </c>
      <c r="M211">
        <f t="shared" si="22"/>
        <v>0.0005403841616475042</v>
      </c>
      <c r="N211">
        <f t="shared" si="23"/>
        <v>0.895553539593305</v>
      </c>
      <c r="U211">
        <v>209</v>
      </c>
      <c r="V211">
        <f t="shared" si="24"/>
        <v>0.0007564944082982904</v>
      </c>
    </row>
    <row r="212" spans="10:22" ht="15">
      <c r="J212">
        <v>210</v>
      </c>
      <c r="K212">
        <f t="shared" si="20"/>
        <v>0.00037475185160591967</v>
      </c>
      <c r="L212">
        <f t="shared" si="21"/>
        <v>0.9353782756924707</v>
      </c>
      <c r="M212">
        <f t="shared" si="22"/>
        <v>0.0005358009679642618</v>
      </c>
      <c r="N212">
        <f t="shared" si="23"/>
        <v>0.8960916274790857</v>
      </c>
      <c r="U212">
        <v>210</v>
      </c>
      <c r="V212">
        <f t="shared" si="24"/>
        <v>0.0007495037032118393</v>
      </c>
    </row>
    <row r="213" spans="10:22" ht="15">
      <c r="J213">
        <v>211</v>
      </c>
      <c r="K213">
        <f t="shared" si="20"/>
        <v>0.00037130190974455366</v>
      </c>
      <c r="L213">
        <f t="shared" si="21"/>
        <v>0.9357512988211774</v>
      </c>
      <c r="M213">
        <f t="shared" si="22"/>
        <v>0.0005312734707865818</v>
      </c>
      <c r="N213">
        <f t="shared" si="23"/>
        <v>0.8966251600945324</v>
      </c>
      <c r="U213">
        <v>211</v>
      </c>
      <c r="V213">
        <f t="shared" si="24"/>
        <v>0.0007426038194891073</v>
      </c>
    </row>
    <row r="214" spans="10:22" ht="15">
      <c r="J214">
        <v>212</v>
      </c>
      <c r="K214">
        <f t="shared" si="20"/>
        <v>0.0003678966104198902</v>
      </c>
      <c r="L214">
        <f t="shared" si="21"/>
        <v>0.9361208943926267</v>
      </c>
      <c r="M214">
        <f t="shared" si="22"/>
        <v>0.0005268007780123713</v>
      </c>
      <c r="N214">
        <f t="shared" si="23"/>
        <v>0.8971541926885952</v>
      </c>
      <c r="U214">
        <v>212</v>
      </c>
      <c r="V214">
        <f t="shared" si="24"/>
        <v>0.0007357932208397804</v>
      </c>
    </row>
    <row r="215" spans="10:22" ht="15">
      <c r="J215">
        <v>213</v>
      </c>
      <c r="K215">
        <f t="shared" si="20"/>
        <v>0.0003645352015695519</v>
      </c>
      <c r="L215">
        <f t="shared" si="21"/>
        <v>0.9364871066720011</v>
      </c>
      <c r="M215">
        <f t="shared" si="22"/>
        <v>0.0005223820153743272</v>
      </c>
      <c r="N215">
        <f t="shared" si="23"/>
        <v>0.8976787796270758</v>
      </c>
      <c r="U215">
        <v>213</v>
      </c>
      <c r="V215">
        <f t="shared" si="24"/>
        <v>0.0007290704031391038</v>
      </c>
    </row>
    <row r="216" spans="10:22" ht="15">
      <c r="J216">
        <v>214</v>
      </c>
      <c r="K216">
        <f t="shared" si="20"/>
        <v>0.00036121694681164794</v>
      </c>
      <c r="L216">
        <f t="shared" si="21"/>
        <v>0.9368499791802934</v>
      </c>
      <c r="M216">
        <f t="shared" si="22"/>
        <v>0.0005180163260113959</v>
      </c>
      <c r="N216">
        <f t="shared" si="23"/>
        <v>0.8981989744102467</v>
      </c>
      <c r="U216">
        <v>214</v>
      </c>
      <c r="V216">
        <f t="shared" si="24"/>
        <v>0.0007224338936232959</v>
      </c>
    </row>
    <row r="217" spans="10:22" ht="15">
      <c r="J217">
        <v>215</v>
      </c>
      <c r="K217">
        <f t="shared" si="20"/>
        <v>0.00035794112505419526</v>
      </c>
      <c r="L217">
        <f t="shared" si="21"/>
        <v>0.9372095547097921</v>
      </c>
      <c r="M217">
        <f t="shared" si="22"/>
        <v>0.0005137028700522598</v>
      </c>
      <c r="N217">
        <f t="shared" si="23"/>
        <v>0.8987148296900489</v>
      </c>
      <c r="U217">
        <v>215</v>
      </c>
      <c r="V217">
        <f t="shared" si="24"/>
        <v>0.0007158822501083905</v>
      </c>
    </row>
    <row r="218" spans="10:22" ht="15">
      <c r="J218">
        <v>216</v>
      </c>
      <c r="K218">
        <f t="shared" si="20"/>
        <v>0.00035470703011587074</v>
      </c>
      <c r="L218">
        <f t="shared" si="21"/>
        <v>0.93756587533918</v>
      </c>
      <c r="M218">
        <f t="shared" si="22"/>
        <v>0.000509440824210493</v>
      </c>
      <c r="N218">
        <f t="shared" si="23"/>
        <v>0.8992263972868773</v>
      </c>
      <c r="U218">
        <v>216</v>
      </c>
      <c r="V218">
        <f t="shared" si="24"/>
        <v>0.0007094140602317415</v>
      </c>
    </row>
    <row r="219" spans="10:22" ht="15">
      <c r="J219">
        <v>217</v>
      </c>
      <c r="K219">
        <f t="shared" si="20"/>
        <v>0.00035151397035770903</v>
      </c>
      <c r="L219">
        <f t="shared" si="21"/>
        <v>0.9379189824482598</v>
      </c>
      <c r="M219">
        <f t="shared" si="22"/>
        <v>0.0005052293813909858</v>
      </c>
      <c r="N219">
        <f t="shared" si="23"/>
        <v>0.8997337282059683</v>
      </c>
      <c r="U219">
        <v>217</v>
      </c>
      <c r="V219">
        <f t="shared" si="24"/>
        <v>0.0007030279407154181</v>
      </c>
    </row>
    <row r="220" spans="10:22" ht="15">
      <c r="J220">
        <v>218</v>
      </c>
      <c r="K220">
        <f t="shared" si="20"/>
        <v>0.0003483612683253882</v>
      </c>
      <c r="L220">
        <f t="shared" si="21"/>
        <v>0.9382689167323169</v>
      </c>
      <c r="M220">
        <f t="shared" si="22"/>
        <v>0.0005010677503072993</v>
      </c>
      <c r="N220">
        <f t="shared" si="23"/>
        <v>0.9002368726533996</v>
      </c>
      <c r="U220">
        <v>218</v>
      </c>
      <c r="V220">
        <f t="shared" si="24"/>
        <v>0.0006967225366507764</v>
      </c>
    </row>
    <row r="221" spans="10:22" ht="15">
      <c r="J221">
        <v>219</v>
      </c>
      <c r="K221">
        <f t="shared" si="20"/>
        <v>0.00034524826040176394</v>
      </c>
      <c r="L221">
        <f t="shared" si="21"/>
        <v>0.9386157182161301</v>
      </c>
      <c r="M221">
        <f t="shared" si="22"/>
        <v>0.0004969551551095833</v>
      </c>
      <c r="N221">
        <f t="shared" si="23"/>
        <v>0.9007358800517108</v>
      </c>
      <c r="U221">
        <v>219</v>
      </c>
      <c r="V221">
        <f t="shared" si="24"/>
        <v>0.0006904965208035279</v>
      </c>
    </row>
    <row r="222" spans="10:22" ht="15">
      <c r="J222">
        <v>220</v>
      </c>
      <c r="K222">
        <f t="shared" si="20"/>
        <v>0.00034217429646930434</v>
      </c>
      <c r="L222">
        <f t="shared" si="21"/>
        <v>0.9389594262676378</v>
      </c>
      <c r="M222">
        <f t="shared" si="22"/>
        <v>0.0004928908350227494</v>
      </c>
      <c r="N222">
        <f t="shared" si="23"/>
        <v>0.9012307990551589</v>
      </c>
      <c r="U222">
        <v>220</v>
      </c>
      <c r="V222">
        <f t="shared" si="24"/>
        <v>0.0006843485929386087</v>
      </c>
    </row>
    <row r="223" spans="10:22" ht="15">
      <c r="J223">
        <v>221</v>
      </c>
      <c r="K223">
        <f t="shared" si="20"/>
        <v>0.0003391387395821112</v>
      </c>
      <c r="L223">
        <f t="shared" si="21"/>
        <v>0.9393000796112743</v>
      </c>
      <c r="M223">
        <f t="shared" si="22"/>
        <v>0.0004888740439945375</v>
      </c>
      <c r="N223">
        <f t="shared" si="23"/>
        <v>0.901721677564616</v>
      </c>
      <c r="U223">
        <v>221</v>
      </c>
      <c r="V223">
        <f t="shared" si="24"/>
        <v>0.0006782774791642224</v>
      </c>
    </row>
    <row r="224" spans="10:22" ht="15">
      <c r="J224">
        <v>222</v>
      </c>
      <c r="K224">
        <f t="shared" si="20"/>
        <v>0.0003361409656472194</v>
      </c>
      <c r="L224">
        <f t="shared" si="21"/>
        <v>0.9396377163409801</v>
      </c>
      <c r="M224">
        <f t="shared" si="22"/>
        <v>0.0004849040503532082</v>
      </c>
      <c r="N224">
        <f t="shared" si="23"/>
        <v>0.9022085627421208</v>
      </c>
      <c r="U224">
        <v>222</v>
      </c>
      <c r="V224">
        <f t="shared" si="24"/>
        <v>0.0006722819312944388</v>
      </c>
    </row>
    <row r="225" spans="10:22" ht="15">
      <c r="J225">
        <v>223</v>
      </c>
      <c r="K225">
        <f t="shared" si="20"/>
        <v>0.0003331803631148668</v>
      </c>
      <c r="L225">
        <f t="shared" si="21"/>
        <v>0.9399723739329002</v>
      </c>
      <c r="M225">
        <f t="shared" si="22"/>
        <v>0.00048098013647453</v>
      </c>
      <c r="N225">
        <f t="shared" si="23"/>
        <v>0.9026915010250909</v>
      </c>
      <c r="U225">
        <v>223</v>
      </c>
      <c r="V225">
        <f t="shared" si="24"/>
        <v>0.0006663607262297336</v>
      </c>
    </row>
    <row r="226" spans="10:22" ht="15">
      <c r="J226">
        <v>224</v>
      </c>
      <c r="K226">
        <f t="shared" si="20"/>
        <v>0.0003302563326774496</v>
      </c>
      <c r="L226">
        <f t="shared" si="21"/>
        <v>0.9403040892577754</v>
      </c>
      <c r="M226">
        <f t="shared" si="22"/>
        <v>0.00047710159845778367</v>
      </c>
      <c r="N226">
        <f t="shared" si="23"/>
        <v>0.9031705381402082</v>
      </c>
      <c r="U226">
        <v>224</v>
      </c>
      <c r="V226">
        <f t="shared" si="24"/>
        <v>0.0006605126653548992</v>
      </c>
    </row>
    <row r="227" spans="10:22" ht="15">
      <c r="J227">
        <v>225</v>
      </c>
      <c r="K227">
        <f t="shared" si="20"/>
        <v>0.00032736828697689236</v>
      </c>
      <c r="L227">
        <f t="shared" si="21"/>
        <v>0.9406328985930378</v>
      </c>
      <c r="M227">
        <f t="shared" si="22"/>
        <v>0.0004732677458104999</v>
      </c>
      <c r="N227">
        <f t="shared" si="23"/>
        <v>0.903645719116984</v>
      </c>
      <c r="U227">
        <v>225</v>
      </c>
      <c r="V227">
        <f t="shared" si="24"/>
        <v>0.0006547365739537847</v>
      </c>
    </row>
    <row r="228" spans="10:22" ht="15">
      <c r="J228">
        <v>226</v>
      </c>
      <c r="K228">
        <f t="shared" si="20"/>
        <v>0.0003245156503201547</v>
      </c>
      <c r="L228">
        <f t="shared" si="21"/>
        <v>0.9409588376346173</v>
      </c>
      <c r="M228">
        <f t="shared" si="22"/>
        <v>0.0004694779011416698</v>
      </c>
      <c r="N228">
        <f t="shared" si="23"/>
        <v>0.9041170883010132</v>
      </c>
      <c r="U228">
        <v>226</v>
      </c>
      <c r="V228">
        <f t="shared" si="24"/>
        <v>0.0006490313006403094</v>
      </c>
    </row>
    <row r="229" spans="10:22" ht="15">
      <c r="J229">
        <v>227</v>
      </c>
      <c r="K229">
        <f t="shared" si="20"/>
        <v>0.0003216978584026166</v>
      </c>
      <c r="L229">
        <f t="shared" si="21"/>
        <v>0.9412819415084677</v>
      </c>
      <c r="M229">
        <f t="shared" si="22"/>
        <v>0.00046573139986315066</v>
      </c>
      <c r="N229">
        <f t="shared" si="23"/>
        <v>0.9045846893669252</v>
      </c>
      <c r="U229">
        <v>227</v>
      </c>
      <c r="V229">
        <f t="shared" si="24"/>
        <v>0.0006433957168052332</v>
      </c>
    </row>
    <row r="230" spans="10:22" ht="15">
      <c r="J230">
        <v>228</v>
      </c>
      <c r="K230">
        <f t="shared" si="20"/>
        <v>0.0003189143580391021</v>
      </c>
      <c r="L230">
        <f t="shared" si="21"/>
        <v>0.94160224478182</v>
      </c>
      <c r="M230">
        <f t="shared" si="22"/>
        <v>0.00046202758989903527</v>
      </c>
      <c r="N230">
        <f t="shared" si="23"/>
        <v>0.9050485653310417</v>
      </c>
      <c r="U230">
        <v>228</v>
      </c>
      <c r="V230">
        <f t="shared" si="24"/>
        <v>0.0006378287160782042</v>
      </c>
    </row>
    <row r="231" spans="10:22" ht="15">
      <c r="J231">
        <v>229</v>
      </c>
      <c r="K231">
        <f t="shared" si="20"/>
        <v>0.00031616460690229385</v>
      </c>
      <c r="L231">
        <f t="shared" si="21"/>
        <v>0.9419197814741703</v>
      </c>
      <c r="M231">
        <f t="shared" si="22"/>
        <v>0.0004583658314027293</v>
      </c>
      <c r="N231">
        <f t="shared" si="23"/>
        <v>0.9055087585637464</v>
      </c>
      <c r="U231">
        <v>229</v>
      </c>
      <c r="V231">
        <f t="shared" si="24"/>
        <v>0.0006323292138045877</v>
      </c>
    </row>
    <row r="232" spans="10:22" ht="15">
      <c r="J232">
        <v>230</v>
      </c>
      <c r="K232">
        <f t="shared" si="20"/>
        <v>0.0003134480732683094</v>
      </c>
      <c r="L232">
        <f t="shared" si="21"/>
        <v>0.9422345850680104</v>
      </c>
      <c r="M232">
        <f t="shared" si="22"/>
        <v>0.0004547454964815063</v>
      </c>
      <c r="N232">
        <f t="shared" si="23"/>
        <v>0.9059653108015756</v>
      </c>
      <c r="U232">
        <v>230</v>
      </c>
      <c r="V232">
        <f t="shared" si="24"/>
        <v>0.0006268961465366188</v>
      </c>
    </row>
    <row r="233" spans="10:22" ht="15">
      <c r="J233">
        <v>231</v>
      </c>
      <c r="K233">
        <f t="shared" si="20"/>
        <v>0.000310764235769208</v>
      </c>
      <c r="L233">
        <f t="shared" si="21"/>
        <v>0.9425466885193061</v>
      </c>
      <c r="M233">
        <f t="shared" si="22"/>
        <v>0.0004511659689283123</v>
      </c>
      <c r="N233">
        <f t="shared" si="23"/>
        <v>0.9064182631590384</v>
      </c>
      <c r="U233">
        <v>231</v>
      </c>
      <c r="V233">
        <f t="shared" si="24"/>
        <v>0.000621528471538416</v>
      </c>
    </row>
    <row r="234" spans="10:22" ht="15">
      <c r="J234">
        <v>232</v>
      </c>
      <c r="K234">
        <f t="shared" si="20"/>
        <v>0.00030811258315222885</v>
      </c>
      <c r="L234">
        <f t="shared" si="21"/>
        <v>0.942856124267733</v>
      </c>
      <c r="M234">
        <f t="shared" si="22"/>
        <v>0.0004476266439606039</v>
      </c>
      <c r="N234">
        <f t="shared" si="23"/>
        <v>0.90686765614017</v>
      </c>
      <c r="U234">
        <v>232</v>
      </c>
      <c r="V234">
        <f t="shared" si="24"/>
        <v>0.0006162251663044577</v>
      </c>
    </row>
    <row r="235" spans="10:22" ht="15">
      <c r="J235">
        <v>233</v>
      </c>
      <c r="K235">
        <f t="shared" si="20"/>
        <v>0.0003054926140455321</v>
      </c>
      <c r="L235">
        <f t="shared" si="21"/>
        <v>0.9431629242466734</v>
      </c>
      <c r="M235">
        <f t="shared" si="22"/>
        <v>0.0004441269279660095</v>
      </c>
      <c r="N235">
        <f t="shared" si="23"/>
        <v>0.9073135296498293</v>
      </c>
      <c r="U235">
        <v>233</v>
      </c>
      <c r="V235">
        <f t="shared" si="24"/>
        <v>0.0006109852280910642</v>
      </c>
    </row>
    <row r="236" spans="10:22" ht="15">
      <c r="J236">
        <v>234</v>
      </c>
      <c r="K236">
        <f t="shared" si="20"/>
        <v>0.0003029038367302604</v>
      </c>
      <c r="L236">
        <f t="shared" si="21"/>
        <v>0.9434671198929832</v>
      </c>
      <c r="M236">
        <f t="shared" si="22"/>
        <v>0.00044066623825460706</v>
      </c>
      <c r="N236">
        <f t="shared" si="23"/>
        <v>0.9077559230047445</v>
      </c>
      <c r="U236">
        <v>234</v>
      </c>
      <c r="V236">
        <f t="shared" si="24"/>
        <v>0.0006058076734605208</v>
      </c>
    </row>
    <row r="237" spans="10:22" ht="15">
      <c r="J237">
        <v>235</v>
      </c>
      <c r="K237">
        <f t="shared" si="20"/>
        <v>0.00030034576891871536</v>
      </c>
      <c r="L237">
        <f t="shared" si="21"/>
        <v>0.9437687421565328</v>
      </c>
      <c r="M237">
        <f t="shared" si="22"/>
        <v>0.00043724400281761945</v>
      </c>
      <c r="N237">
        <f t="shared" si="23"/>
        <v>0.908194874944314</v>
      </c>
      <c r="U237">
        <v>235</v>
      </c>
      <c r="V237">
        <f t="shared" si="24"/>
        <v>0.0006006915378374307</v>
      </c>
    </row>
    <row r="238" spans="10:22" ht="15">
      <c r="J238">
        <v>236</v>
      </c>
      <c r="K238">
        <f t="shared" si="20"/>
        <v>0.0002978179375384572</v>
      </c>
      <c r="L238">
        <f t="shared" si="21"/>
        <v>0.944067821509531</v>
      </c>
      <c r="M238">
        <f t="shared" si="22"/>
        <v>0.0004338596600923439</v>
      </c>
      <c r="N238">
        <f t="shared" si="23"/>
        <v>0.9086304236411701</v>
      </c>
      <c r="U238">
        <v>236</v>
      </c>
      <c r="V238">
        <f t="shared" si="24"/>
        <v>0.0005956358750769144</v>
      </c>
    </row>
    <row r="239" spans="10:22" ht="15">
      <c r="J239">
        <v>237</v>
      </c>
      <c r="K239">
        <f t="shared" si="20"/>
        <v>0.00029531987852216647</v>
      </c>
      <c r="L239">
        <f t="shared" si="21"/>
        <v>0.9443643879556333</v>
      </c>
      <c r="M239">
        <f t="shared" si="22"/>
        <v>0.00043051265873312206</v>
      </c>
      <c r="N239">
        <f t="shared" si="23"/>
        <v>0.9090626067115096</v>
      </c>
      <c r="U239">
        <v>237</v>
      </c>
      <c r="V239">
        <f t="shared" si="24"/>
        <v>0.0005906397570443329</v>
      </c>
    </row>
    <row r="240" spans="10:22" ht="15">
      <c r="J240">
        <v>238</v>
      </c>
      <c r="K240">
        <f t="shared" si="20"/>
        <v>0.000292851136603072</v>
      </c>
      <c r="L240">
        <f t="shared" si="21"/>
        <v>0.9446584710388455</v>
      </c>
      <c r="M240">
        <f t="shared" si="22"/>
        <v>0.00042720245738818143</v>
      </c>
      <c r="N240">
        <f t="shared" si="23"/>
        <v>0.9094914612251991</v>
      </c>
      <c r="U240">
        <v>238</v>
      </c>
      <c r="V240">
        <f t="shared" si="24"/>
        <v>0.000585702273206144</v>
      </c>
    </row>
    <row r="241" spans="10:22" ht="15">
      <c r="J241">
        <v>239</v>
      </c>
      <c r="K241">
        <f t="shared" si="20"/>
        <v>0.0002904112651157874</v>
      </c>
      <c r="L241">
        <f t="shared" si="21"/>
        <v>0.9449500998522233</v>
      </c>
      <c r="M241">
        <f t="shared" si="22"/>
        <v>0.00042392852448217553</v>
      </c>
      <c r="N241">
        <f t="shared" si="23"/>
        <v>0.9099170237156594</v>
      </c>
      <c r="U241">
        <v>239</v>
      </c>
      <c r="V241">
        <f t="shared" si="24"/>
        <v>0.0005808225302315748</v>
      </c>
    </row>
    <row r="242" spans="10:22" ht="15">
      <c r="J242">
        <v>240</v>
      </c>
      <c r="K242">
        <f t="shared" si="20"/>
        <v>0.0002879998258023913</v>
      </c>
      <c r="L242">
        <f t="shared" si="21"/>
        <v>0.9452393030463769</v>
      </c>
      <c r="M242">
        <f t="shared" si="22"/>
        <v>0.000420690338004241</v>
      </c>
      <c r="N242">
        <f t="shared" si="23"/>
        <v>0.9103393301895355</v>
      </c>
      <c r="U242">
        <v>240</v>
      </c>
      <c r="V242">
        <f t="shared" si="24"/>
        <v>0.0005759996516047826</v>
      </c>
    </row>
    <row r="243" spans="10:22" ht="15">
      <c r="J243">
        <v>241</v>
      </c>
      <c r="K243">
        <f t="shared" si="20"/>
        <v>0.00028561638862359195</v>
      </c>
      <c r="L243">
        <f t="shared" si="21"/>
        <v>0.9455261088377837</v>
      </c>
      <c r="M243">
        <f t="shared" si="22"/>
        <v>0.00041748738530143585</v>
      </c>
      <c r="N243">
        <f t="shared" si="23"/>
        <v>0.9107584161361577</v>
      </c>
      <c r="U243">
        <v>241</v>
      </c>
      <c r="V243">
        <f t="shared" si="24"/>
        <v>0.0005712327772471839</v>
      </c>
    </row>
    <row r="244" spans="10:22" ht="15">
      <c r="J244">
        <v>242</v>
      </c>
      <c r="K244">
        <f t="shared" si="20"/>
        <v>0.00028326053157482606</v>
      </c>
      <c r="L244">
        <f t="shared" si="21"/>
        <v>0.9458105450169136</v>
      </c>
      <c r="M244">
        <f t="shared" si="22"/>
        <v>0.00041431916287738466</v>
      </c>
      <c r="N244">
        <f t="shared" si="23"/>
        <v>0.9111743165367984</v>
      </c>
      <c r="U244">
        <v>242</v>
      </c>
      <c r="V244">
        <f t="shared" si="24"/>
        <v>0.0005665210631496521</v>
      </c>
    </row>
    <row r="245" spans="10:22" ht="15">
      <c r="J245">
        <v>243</v>
      </c>
      <c r="K245">
        <f t="shared" si="20"/>
        <v>0.0002809318405071473</v>
      </c>
      <c r="L245">
        <f t="shared" si="21"/>
        <v>0.946092638956175</v>
      </c>
      <c r="M245">
        <f t="shared" si="22"/>
        <v>0.00041118517619598684</v>
      </c>
      <c r="N245">
        <f t="shared" si="23"/>
        <v>0.9115870658737293</v>
      </c>
      <c r="U245">
        <v>243</v>
      </c>
      <c r="V245">
        <f t="shared" si="24"/>
        <v>0.0005618636810142946</v>
      </c>
    </row>
    <row r="246" spans="10:22" ht="15">
      <c r="J246">
        <v>244</v>
      </c>
      <c r="K246">
        <f t="shared" si="20"/>
        <v>0.00027862990895275016</v>
      </c>
      <c r="L246">
        <f t="shared" si="21"/>
        <v>0.9463724176176822</v>
      </c>
      <c r="M246">
        <f t="shared" si="22"/>
        <v>0.0004080849394900339</v>
      </c>
      <c r="N246">
        <f t="shared" si="23"/>
        <v>0.9119966981390869</v>
      </c>
      <c r="U246">
        <v>244</v>
      </c>
      <c r="V246">
        <f t="shared" si="24"/>
        <v>0.0005572598179055003</v>
      </c>
    </row>
    <row r="247" spans="10:22" ht="15">
      <c r="J247">
        <v>245</v>
      </c>
      <c r="K247">
        <f t="shared" si="20"/>
        <v>0.00027635433795501177</v>
      </c>
      <c r="L247">
        <f t="shared" si="21"/>
        <v>0.9466499075608511</v>
      </c>
      <c r="M247">
        <f t="shared" si="22"/>
        <v>0.0004050179755746209</v>
      </c>
      <c r="N247">
        <f t="shared" si="23"/>
        <v>0.9124032468435463</v>
      </c>
      <c r="U247">
        <v>245</v>
      </c>
      <c r="V247">
        <f t="shared" si="24"/>
        <v>0.0005527086759100235</v>
      </c>
    </row>
    <row r="248" spans="10:22" ht="15">
      <c r="J248">
        <v>246</v>
      </c>
      <c r="K248">
        <f t="shared" si="20"/>
        <v>0.0002741047359028986</v>
      </c>
      <c r="L248">
        <f t="shared" si="21"/>
        <v>0.9469251349498276</v>
      </c>
      <c r="M248">
        <f t="shared" si="22"/>
        <v>0.00040198381566517165</v>
      </c>
      <c r="N248">
        <f t="shared" si="23"/>
        <v>0.9128067450248133</v>
      </c>
      <c r="U248">
        <v>246</v>
      </c>
      <c r="V248">
        <f t="shared" si="24"/>
        <v>0.0005482094718057973</v>
      </c>
    </row>
    <row r="249" spans="10:22" ht="15">
      <c r="J249">
        <v>247</v>
      </c>
      <c r="K249">
        <f t="shared" si="20"/>
        <v>0.0002718807183696268</v>
      </c>
      <c r="L249">
        <f t="shared" si="21"/>
        <v>0.9471981255607518</v>
      </c>
      <c r="M249">
        <f t="shared" si="22"/>
        <v>0.0003989819991999904</v>
      </c>
      <c r="N249">
        <f t="shared" si="23"/>
        <v>0.9132072252559353</v>
      </c>
      <c r="U249">
        <v>247</v>
      </c>
      <c r="V249">
        <f t="shared" si="24"/>
        <v>0.0005437614367392536</v>
      </c>
    </row>
    <row r="250" spans="10:22" ht="15">
      <c r="J250">
        <v>248</v>
      </c>
      <c r="K250">
        <f t="shared" si="20"/>
        <v>0.0002696819079554381</v>
      </c>
      <c r="L250">
        <f t="shared" si="21"/>
        <v>0.9474689047888636</v>
      </c>
      <c r="M250">
        <f t="shared" si="22"/>
        <v>0.00039601207366718493</v>
      </c>
      <c r="N250">
        <f t="shared" si="23"/>
        <v>0.9136047196534366</v>
      </c>
      <c r="U250">
        <v>248</v>
      </c>
      <c r="V250">
        <f t="shared" si="24"/>
        <v>0.0005393638159108762</v>
      </c>
    </row>
    <row r="251" spans="10:22" ht="15">
      <c r="J251">
        <v>249</v>
      </c>
      <c r="K251">
        <f t="shared" si="20"/>
        <v>0.00026750793413437944</v>
      </c>
      <c r="L251">
        <f t="shared" si="21"/>
        <v>0.9477374976554523</v>
      </c>
      <c r="M251">
        <f t="shared" si="22"/>
        <v>0.00039307359443584746</v>
      </c>
      <c r="N251">
        <f t="shared" si="23"/>
        <v>0.9139992598852844</v>
      </c>
      <c r="U251">
        <v>249</v>
      </c>
      <c r="V251">
        <f t="shared" si="24"/>
        <v>0.0005350158682687589</v>
      </c>
    </row>
    <row r="252" spans="10:22" ht="15">
      <c r="J252">
        <v>250</v>
      </c>
      <c r="K252">
        <f t="shared" si="20"/>
        <v>0.00026535843310496556</v>
      </c>
      <c r="L252">
        <f t="shared" si="21"/>
        <v>0.9480039288146563</v>
      </c>
      <c r="M252">
        <f t="shared" si="22"/>
        <v>0.0003901661245913636</v>
      </c>
      <c r="N252">
        <f t="shared" si="23"/>
        <v>0.9143908771786866</v>
      </c>
      <c r="U252">
        <v>250</v>
      </c>
      <c r="V252">
        <f t="shared" si="24"/>
        <v>0.0005307168662099311</v>
      </c>
    </row>
    <row r="253" spans="10:22" ht="15">
      <c r="J253">
        <v>251</v>
      </c>
      <c r="K253">
        <f t="shared" si="20"/>
        <v>0.0002632330476446216</v>
      </c>
      <c r="L253">
        <f t="shared" si="21"/>
        <v>0.9482682225601138</v>
      </c>
      <c r="M253">
        <f t="shared" si="22"/>
        <v>0.00038728923477475413</v>
      </c>
      <c r="N253">
        <f t="shared" si="23"/>
        <v>0.9147796023277275</v>
      </c>
      <c r="U253">
        <v>251</v>
      </c>
      <c r="V253">
        <f t="shared" si="24"/>
        <v>0.0005264660952892432</v>
      </c>
    </row>
    <row r="254" spans="10:22" ht="15">
      <c r="J254">
        <v>252</v>
      </c>
      <c r="K254">
        <f t="shared" si="20"/>
        <v>0.0002611314269677829</v>
      </c>
      <c r="L254">
        <f t="shared" si="21"/>
        <v>0.9485304028314702</v>
      </c>
      <c r="M254">
        <f t="shared" si="22"/>
        <v>0.00038444250302591376</v>
      </c>
      <c r="N254">
        <f t="shared" si="23"/>
        <v>0.9151654657008449</v>
      </c>
      <c r="U254">
        <v>252</v>
      </c>
      <c r="V254">
        <f t="shared" si="24"/>
        <v>0.0005222628539355658</v>
      </c>
    </row>
    <row r="255" spans="10:22" ht="15">
      <c r="J255">
        <v>253</v>
      </c>
      <c r="K255">
        <f t="shared" si="20"/>
        <v>0.0002590532265875533</v>
      </c>
      <c r="L255">
        <f t="shared" si="21"/>
        <v>0.9487904932207464</v>
      </c>
      <c r="M255">
        <f t="shared" si="22"/>
        <v>0.0003816255146306538</v>
      </c>
      <c r="N255">
        <f t="shared" si="23"/>
        <v>0.9155484972481518</v>
      </c>
      <c r="U255">
        <v>253</v>
      </c>
      <c r="V255">
        <f t="shared" si="24"/>
        <v>0.0005181064531751065</v>
      </c>
    </row>
    <row r="256" spans="10:22" ht="15">
      <c r="J256">
        <v>254</v>
      </c>
      <c r="K256">
        <f t="shared" si="20"/>
        <v>0.00025699810818082653</v>
      </c>
      <c r="L256">
        <f t="shared" si="21"/>
        <v>0.9490485169785694</v>
      </c>
      <c r="M256">
        <f t="shared" si="22"/>
        <v>0.0003788378619714334</v>
      </c>
      <c r="N256">
        <f t="shared" si="23"/>
        <v>0.9159287265086077</v>
      </c>
      <c r="U256">
        <v>254</v>
      </c>
      <c r="V256">
        <f t="shared" si="24"/>
        <v>0.0005139962163616531</v>
      </c>
    </row>
    <row r="257" spans="10:22" ht="15">
      <c r="J257">
        <v>255</v>
      </c>
      <c r="K257">
        <f t="shared" si="20"/>
        <v>0.0002549657394567604</v>
      </c>
      <c r="L257">
        <f t="shared" si="21"/>
        <v>0.94930449702027</v>
      </c>
      <c r="M257">
        <f t="shared" si="22"/>
        <v>0.0003760791443816865</v>
      </c>
      <c r="N257">
        <f t="shared" si="23"/>
        <v>0.916306182617042</v>
      </c>
      <c r="U257">
        <v>255</v>
      </c>
      <c r="V257">
        <f t="shared" si="24"/>
        <v>0.0005099314789135209</v>
      </c>
    </row>
    <row r="258" spans="10:22" ht="15">
      <c r="J258">
        <v>256</v>
      </c>
      <c r="K258">
        <f t="shared" si="20"/>
        <v>0.0002529557940285171</v>
      </c>
      <c r="L258">
        <f t="shared" si="21"/>
        <v>0.9495584559318506</v>
      </c>
      <c r="M258">
        <f t="shared" si="22"/>
        <v>0.00037334896800364124</v>
      </c>
      <c r="N258">
        <f t="shared" si="23"/>
        <v>0.9166808943110341</v>
      </c>
      <c r="U258">
        <v>256</v>
      </c>
      <c r="V258">
        <f t="shared" si="24"/>
        <v>0.0005059115880570342</v>
      </c>
    </row>
    <row r="259" spans="10:22" ht="15">
      <c r="J259">
        <v>257</v>
      </c>
      <c r="K259">
        <f t="shared" si="20"/>
        <v>0.0002509679512881761</v>
      </c>
      <c r="L259">
        <f t="shared" si="21"/>
        <v>0.9498104159758268</v>
      </c>
      <c r="M259">
        <f t="shared" si="22"/>
        <v>0.0003706469456495318</v>
      </c>
      <c r="N259">
        <f t="shared" si="23"/>
        <v>0.9170528899376514</v>
      </c>
      <c r="U259">
        <v>257</v>
      </c>
      <c r="V259">
        <f t="shared" si="24"/>
        <v>0.0005019359025763522</v>
      </c>
    </row>
    <row r="260" spans="10:22" ht="15">
      <c r="J260">
        <v>258</v>
      </c>
      <c r="K260">
        <f aca="true" t="shared" si="25" ref="K260:K323">_xlfn.LOGNORM.DIST(J260,$F$2,$G$2,FALSE)</f>
        <v>0.00024900189628472504</v>
      </c>
      <c r="L260">
        <f aca="true" t="shared" si="26" ref="L260:L323">_xlfn.LOGNORM.DIST(J260,$F$2,$G$2,TRUE)</f>
        <v>0.9500603990969444</v>
      </c>
      <c r="M260">
        <f aca="true" t="shared" si="27" ref="M260:M323">_xlfn.LOGNORM.DIST(J260,$I$2,$G$2,FALSE)</f>
        <v>0.00036797269666611796</v>
      </c>
      <c r="N260">
        <f aca="true" t="shared" si="28" ref="N260:N323">_xlfn.LOGNORM.DIST(J260,$I$2,$G$2,TRUE)</f>
        <v>0.9174221974600523</v>
      </c>
      <c r="U260">
        <v>258</v>
      </c>
      <c r="V260">
        <f aca="true" t="shared" si="29" ref="V260:V323">2*K260</f>
        <v>0.0004980037925694501</v>
      </c>
    </row>
    <row r="261" spans="10:22" ht="15">
      <c r="J261">
        <v>259</v>
      </c>
      <c r="K261">
        <f t="shared" si="25"/>
        <v>0.0002470573196050426</v>
      </c>
      <c r="L261">
        <f t="shared" si="26"/>
        <v>0.9503084269277773</v>
      </c>
      <c r="M261">
        <f t="shared" si="27"/>
        <v>0.00036532584680241465</v>
      </c>
      <c r="N261">
        <f t="shared" si="28"/>
        <v>0.9177888444639538</v>
      </c>
      <c r="U261">
        <v>259</v>
      </c>
      <c r="V261">
        <f t="shared" si="29"/>
        <v>0.0004941146392100852</v>
      </c>
    </row>
    <row r="262" spans="10:22" ht="15">
      <c r="J262">
        <v>260</v>
      </c>
      <c r="K262">
        <f t="shared" si="25"/>
        <v>0.00024513391725780473</v>
      </c>
      <c r="L262">
        <f t="shared" si="26"/>
        <v>0.9505545207942063</v>
      </c>
      <c r="M262">
        <f t="shared" si="27"/>
        <v>0.0003627060280805501</v>
      </c>
      <c r="N262">
        <f t="shared" si="28"/>
        <v>0.9181528581639694</v>
      </c>
      <c r="U262">
        <v>260</v>
      </c>
      <c r="V262">
        <f t="shared" si="29"/>
        <v>0.0004902678345156095</v>
      </c>
    </row>
    <row r="263" spans="10:22" ht="15">
      <c r="J263">
        <v>261</v>
      </c>
      <c r="K263">
        <f t="shared" si="25"/>
        <v>0.0002432313905602054</v>
      </c>
      <c r="L263">
        <f t="shared" si="26"/>
        <v>0.9507987017207851</v>
      </c>
      <c r="M263">
        <f t="shared" si="27"/>
        <v>0.0003601128786696699</v>
      </c>
      <c r="N263">
        <f t="shared" si="28"/>
        <v>0.9185142654098184</v>
      </c>
      <c r="U263">
        <v>261</v>
      </c>
      <c r="V263">
        <f t="shared" si="29"/>
        <v>0.0004864627811204108</v>
      </c>
    </row>
    <row r="264" spans="10:22" ht="15">
      <c r="J264">
        <v>262</v>
      </c>
      <c r="K264">
        <f t="shared" si="25"/>
        <v>0.0002413494460274415</v>
      </c>
      <c r="L264">
        <f t="shared" si="26"/>
        <v>0.9510409904359918</v>
      </c>
      <c r="M264">
        <f t="shared" si="27"/>
        <v>0.0003575460427627922</v>
      </c>
      <c r="N264">
        <f t="shared" si="28"/>
        <v>0.9188730926924111</v>
      </c>
      <c r="U264">
        <v>262</v>
      </c>
      <c r="V264">
        <f t="shared" si="29"/>
        <v>0.000482698892054883</v>
      </c>
    </row>
    <row r="265" spans="10:22" ht="15">
      <c r="J265">
        <v>263</v>
      </c>
      <c r="K265">
        <f t="shared" si="25"/>
        <v>0.00023948779526486167</v>
      </c>
      <c r="L265">
        <f t="shared" si="26"/>
        <v>0.9512814073773745</v>
      </c>
      <c r="M265">
        <f t="shared" si="27"/>
        <v>0.00035500517045654816</v>
      </c>
      <c r="N265">
        <f t="shared" si="28"/>
        <v>0.9192293661498132</v>
      </c>
      <c r="U265">
        <v>263</v>
      </c>
      <c r="V265">
        <f t="shared" si="29"/>
        <v>0.00047897559052972335</v>
      </c>
    </row>
    <row r="266" spans="10:22" ht="15">
      <c r="J266">
        <v>264</v>
      </c>
      <c r="K266">
        <f t="shared" si="25"/>
        <v>0.0002376461548627258</v>
      </c>
      <c r="L266">
        <f t="shared" si="26"/>
        <v>0.9515199726965875</v>
      </c>
      <c r="M266">
        <f t="shared" si="27"/>
        <v>0.0003524899176337297</v>
      </c>
      <c r="N266">
        <f t="shared" si="28"/>
        <v>0.919583111573089</v>
      </c>
      <c r="U266">
        <v>264</v>
      </c>
      <c r="V266">
        <f t="shared" si="29"/>
        <v>0.0004752923097254516</v>
      </c>
    </row>
    <row r="267" spans="10:22" ht="15">
      <c r="J267">
        <v>265</v>
      </c>
      <c r="K267">
        <f t="shared" si="25"/>
        <v>0.000235824246293488</v>
      </c>
      <c r="L267">
        <f t="shared" si="26"/>
        <v>0.9517567062643245</v>
      </c>
      <c r="M267">
        <f t="shared" si="27"/>
        <v>0.0003499999458485546</v>
      </c>
      <c r="N267">
        <f t="shared" si="28"/>
        <v>0.9199343544120314</v>
      </c>
      <c r="U267">
        <v>265</v>
      </c>
      <c r="V267">
        <f t="shared" si="29"/>
        <v>0.000471648492586976</v>
      </c>
    </row>
    <row r="268" spans="10:22" ht="15">
      <c r="J268">
        <v>266</v>
      </c>
      <c r="K268">
        <f t="shared" si="25"/>
        <v>0.00023402179581154156</v>
      </c>
      <c r="L268">
        <f t="shared" si="26"/>
        <v>0.9519916276751514</v>
      </c>
      <c r="M268">
        <f t="shared" si="27"/>
        <v>0.00034753492221460046</v>
      </c>
      <c r="N268">
        <f t="shared" si="28"/>
        <v>0.920283119780776</v>
      </c>
      <c r="U268">
        <v>266</v>
      </c>
      <c r="V268">
        <f t="shared" si="29"/>
        <v>0.0004680435916230831</v>
      </c>
    </row>
    <row r="269" spans="10:22" ht="15">
      <c r="J269">
        <v>267</v>
      </c>
      <c r="K269">
        <f t="shared" si="25"/>
        <v>0.0002322385343553595</v>
      </c>
      <c r="L269">
        <f t="shared" si="26"/>
        <v>0.9522247562522386</v>
      </c>
      <c r="M269">
        <f t="shared" si="27"/>
        <v>0.00034509451929531606</v>
      </c>
      <c r="N269">
        <f t="shared" si="28"/>
        <v>0.9206294324633062</v>
      </c>
      <c r="U269">
        <v>267</v>
      </c>
      <c r="V269">
        <f t="shared" si="29"/>
        <v>0.000464477068710719</v>
      </c>
    </row>
    <row r="270" spans="10:22" ht="15">
      <c r="J270">
        <v>268</v>
      </c>
      <c r="K270">
        <f t="shared" si="25"/>
        <v>0.00023047419745195758</v>
      </c>
      <c r="L270">
        <f t="shared" si="26"/>
        <v>0.9524561110519965</v>
      </c>
      <c r="M270">
        <f t="shared" si="27"/>
        <v>0.00034267841499705133</v>
      </c>
      <c r="N270">
        <f t="shared" si="28"/>
        <v>0.9209733169188488</v>
      </c>
      <c r="U270">
        <v>268</v>
      </c>
      <c r="V270">
        <f t="shared" si="29"/>
        <v>0.00046094839490391516</v>
      </c>
    </row>
    <row r="271" spans="10:22" ht="15">
      <c r="J271">
        <v>269</v>
      </c>
      <c r="K271">
        <f t="shared" si="25"/>
        <v>0.0002287285251236287</v>
      </c>
      <c r="L271">
        <f t="shared" si="26"/>
        <v>0.9526857108686185</v>
      </c>
      <c r="M271">
        <f t="shared" si="27"/>
        <v>0.0003402862924645395</v>
      </c>
      <c r="N271">
        <f t="shared" si="28"/>
        <v>0.9213147972871651</v>
      </c>
      <c r="U271">
        <v>269</v>
      </c>
      <c r="V271">
        <f t="shared" si="29"/>
        <v>0.0004574570502472574</v>
      </c>
    </row>
    <row r="272" spans="10:22" ht="15">
      <c r="J272">
        <v>270</v>
      </c>
      <c r="K272">
        <f t="shared" si="25"/>
        <v>0.00022700126179687395</v>
      </c>
      <c r="L272">
        <f t="shared" si="26"/>
        <v>0.9529135742385297</v>
      </c>
      <c r="M272">
        <f t="shared" si="27"/>
        <v>0.0003379178399787698</v>
      </c>
      <c r="N272">
        <f t="shared" si="28"/>
        <v>0.9216538973937376</v>
      </c>
      <c r="U272">
        <v>270</v>
      </c>
      <c r="V272">
        <f t="shared" si="29"/>
        <v>0.0004540025235937479</v>
      </c>
    </row>
    <row r="273" spans="10:22" ht="15">
      <c r="J273">
        <v>271</v>
      </c>
      <c r="K273">
        <f t="shared" si="25"/>
        <v>0.00022529215621348552</v>
      </c>
      <c r="L273">
        <f t="shared" si="26"/>
        <v>0.9531397194447464</v>
      </c>
      <c r="M273">
        <f t="shared" si="27"/>
        <v>0.00033557275085717507</v>
      </c>
      <c r="N273">
        <f t="shared" si="28"/>
        <v>0.9219906407548558</v>
      </c>
      <c r="U273">
        <v>271</v>
      </c>
      <c r="V273">
        <f t="shared" si="29"/>
        <v>0.00045058431242697103</v>
      </c>
    </row>
    <row r="274" spans="10:22" ht="15">
      <c r="J274">
        <v>272</v>
      </c>
      <c r="K274">
        <f t="shared" si="25"/>
        <v>0.0002236009613437069</v>
      </c>
      <c r="L274">
        <f t="shared" si="26"/>
        <v>0.9533641645211485</v>
      </c>
      <c r="M274">
        <f t="shared" si="27"/>
        <v>0.00033325072335609404</v>
      </c>
      <c r="N274">
        <f t="shared" si="28"/>
        <v>0.9223250505826049</v>
      </c>
      <c r="U274">
        <v>272</v>
      </c>
      <c r="V274">
        <f t="shared" si="29"/>
        <v>0.0004472019226874138</v>
      </c>
    </row>
    <row r="275" spans="10:22" ht="15">
      <c r="J275">
        <v>273</v>
      </c>
      <c r="K275">
        <f t="shared" si="25"/>
        <v>0.0002219274343014352</v>
      </c>
      <c r="L275">
        <f t="shared" si="26"/>
        <v>0.9535869272566646</v>
      </c>
      <c r="M275">
        <f t="shared" si="27"/>
        <v>0.00033095146057543067</v>
      </c>
      <c r="N275">
        <f t="shared" si="28"/>
        <v>0.9226571497897553</v>
      </c>
      <c r="U275">
        <v>273</v>
      </c>
      <c r="V275">
        <f t="shared" si="29"/>
        <v>0.0004438548686028704</v>
      </c>
    </row>
    <row r="276" spans="10:22" ht="15">
      <c r="J276">
        <v>274</v>
      </c>
      <c r="K276">
        <f t="shared" si="25"/>
        <v>0.00022027133626138827</v>
      </c>
      <c r="L276">
        <f t="shared" si="26"/>
        <v>0.9538080251993746</v>
      </c>
      <c r="M276">
        <f t="shared" si="27"/>
        <v>0.00032867467036546804</v>
      </c>
      <c r="N276">
        <f t="shared" si="28"/>
        <v>0.9229869609945609</v>
      </c>
      <c r="U276">
        <v>274</v>
      </c>
      <c r="V276">
        <f t="shared" si="29"/>
        <v>0.00044054267252277655</v>
      </c>
    </row>
    <row r="277" spans="10:22" ht="15">
      <c r="J277">
        <v>275</v>
      </c>
      <c r="K277">
        <f t="shared" si="25"/>
        <v>0.0002186324323782074</v>
      </c>
      <c r="L277">
        <f t="shared" si="26"/>
        <v>0.9540274756605297</v>
      </c>
      <c r="M277">
        <f t="shared" si="27"/>
        <v>0.00032642006523577014</v>
      </c>
      <c r="N277">
        <f t="shared" si="28"/>
        <v>0.9233145065254623</v>
      </c>
      <c r="U277">
        <v>275</v>
      </c>
      <c r="V277">
        <f t="shared" si="29"/>
        <v>0.0004372648647564148</v>
      </c>
    </row>
    <row r="278" spans="10:22" ht="15">
      <c r="J278">
        <v>276</v>
      </c>
      <c r="K278">
        <f t="shared" si="25"/>
        <v>0.00021701049170742113</v>
      </c>
      <c r="L278">
        <f t="shared" si="26"/>
        <v>0.9542452957184926</v>
      </c>
      <c r="M278">
        <f t="shared" si="27"/>
        <v>0.00032418736226612376</v>
      </c>
      <c r="N278">
        <f t="shared" si="28"/>
        <v>0.9236398084257026</v>
      </c>
      <c r="U278">
        <v>276</v>
      </c>
      <c r="V278">
        <f t="shared" si="29"/>
        <v>0.00043402098341484226</v>
      </c>
    </row>
    <row r="279" spans="10:22" ht="15">
      <c r="J279">
        <v>277</v>
      </c>
      <c r="K279">
        <f t="shared" si="25"/>
        <v>0.00021540528712824515</v>
      </c>
      <c r="L279">
        <f t="shared" si="26"/>
        <v>0.9544615022226001</v>
      </c>
      <c r="M279">
        <f t="shared" si="27"/>
        <v>0.000321976283019472</v>
      </c>
      <c r="N279">
        <f t="shared" si="28"/>
        <v>0.9239628884578533</v>
      </c>
      <c r="U279">
        <v>277</v>
      </c>
      <c r="V279">
        <f t="shared" si="29"/>
        <v>0.0004308105742564903</v>
      </c>
    </row>
    <row r="280" spans="10:22" ht="15">
      <c r="J280">
        <v>278</v>
      </c>
      <c r="K280">
        <f t="shared" si="25"/>
        <v>0.00021381659526814806</v>
      </c>
      <c r="L280">
        <f t="shared" si="26"/>
        <v>0.954676111796948</v>
      </c>
      <c r="M280">
        <f t="shared" si="27"/>
        <v>0.00031978655345677343</v>
      </c>
      <c r="N280">
        <f t="shared" si="28"/>
        <v>0.924283768108255</v>
      </c>
      <c r="U280">
        <v>278</v>
      </c>
      <c r="V280">
        <f t="shared" si="29"/>
        <v>0.0004276331905362961</v>
      </c>
    </row>
    <row r="281" spans="10:22" ht="15">
      <c r="J281">
        <v>279</v>
      </c>
      <c r="K281">
        <f t="shared" si="25"/>
        <v>0.0002122441964291523</v>
      </c>
      <c r="L281">
        <f t="shared" si="26"/>
        <v>0.9548891408441034</v>
      </c>
      <c r="M281">
        <f t="shared" si="27"/>
        <v>0.00031761790385376393</v>
      </c>
      <c r="N281">
        <f t="shared" si="28"/>
        <v>0.9246024685913731</v>
      </c>
      <c r="U281">
        <v>279</v>
      </c>
      <c r="V281">
        <f t="shared" si="29"/>
        <v>0.0004244883928583046</v>
      </c>
    </row>
    <row r="282" spans="10:22" ht="15">
      <c r="J282">
        <v>280</v>
      </c>
      <c r="K282">
        <f t="shared" si="25"/>
        <v>0.00021068787451581505</v>
      </c>
      <c r="L282">
        <f t="shared" si="26"/>
        <v>0.9551006055487423</v>
      </c>
      <c r="M282">
        <f t="shared" si="27"/>
        <v>0.0003154700687195381</v>
      </c>
      <c r="N282">
        <f t="shared" si="28"/>
        <v>0.9249190108540726</v>
      </c>
      <c r="U282">
        <v>280</v>
      </c>
      <c r="V282">
        <f t="shared" si="29"/>
        <v>0.0004213757490316301</v>
      </c>
    </row>
    <row r="283" spans="10:22" ht="15">
      <c r="J283">
        <v>281</v>
      </c>
      <c r="K283">
        <f t="shared" si="25"/>
        <v>0.00020914741696485318</v>
      </c>
      <c r="L283">
        <f t="shared" si="26"/>
        <v>0.9553105218812172</v>
      </c>
      <c r="M283">
        <f t="shared" si="27"/>
        <v>0.0003133427867169404</v>
      </c>
      <c r="N283">
        <f t="shared" si="28"/>
        <v>0.9252334155798108</v>
      </c>
      <c r="U283">
        <v>281</v>
      </c>
      <c r="V283">
        <f t="shared" si="29"/>
        <v>0.00041829483392970637</v>
      </c>
    </row>
    <row r="284" spans="10:22" ht="15">
      <c r="J284">
        <v>282</v>
      </c>
      <c r="K284">
        <f t="shared" si="25"/>
        <v>0.00020762261467636097</v>
      </c>
      <c r="L284">
        <f t="shared" si="26"/>
        <v>0.9555189056010551</v>
      </c>
      <c r="M284">
        <f t="shared" si="27"/>
        <v>0.00031123580058469526</v>
      </c>
      <c r="N284">
        <f t="shared" si="28"/>
        <v>0.9255457031927521</v>
      </c>
      <c r="U284">
        <v>282</v>
      </c>
      <c r="V284">
        <f t="shared" si="29"/>
        <v>0.00041524522935272194</v>
      </c>
    </row>
    <row r="285" spans="10:22" ht="15">
      <c r="J285">
        <v>283</v>
      </c>
      <c r="K285">
        <f t="shared" si="25"/>
        <v>0.00020611326194659065</v>
      </c>
      <c r="L285">
        <f t="shared" si="26"/>
        <v>0.9557257722603859</v>
      </c>
      <c r="M285">
        <f t="shared" si="27"/>
        <v>0.00030914885706124123</v>
      </c>
      <c r="N285">
        <f t="shared" si="28"/>
        <v>0.9258558938618061</v>
      </c>
      <c r="U285">
        <v>283</v>
      </c>
      <c r="V285">
        <f t="shared" si="29"/>
        <v>0.0004122265238931813</v>
      </c>
    </row>
    <row r="286" spans="10:22" ht="15">
      <c r="J286">
        <v>284</v>
      </c>
      <c r="K286">
        <f t="shared" si="25"/>
        <v>0.00020461915640224097</v>
      </c>
      <c r="L286">
        <f t="shared" si="26"/>
        <v>0.9559311372073072</v>
      </c>
      <c r="M286">
        <f t="shared" si="27"/>
        <v>0.0003070817068102266</v>
      </c>
      <c r="N286">
        <f t="shared" si="28"/>
        <v>0.9261640075045894</v>
      </c>
      <c r="U286">
        <v>284</v>
      </c>
      <c r="V286">
        <f t="shared" si="29"/>
        <v>0.00040923831280448194</v>
      </c>
    </row>
    <row r="287" spans="10:22" ht="15">
      <c r="J287">
        <v>285</v>
      </c>
      <c r="K287">
        <f t="shared" si="25"/>
        <v>0.00020314009893622923</v>
      </c>
      <c r="L287">
        <f t="shared" si="26"/>
        <v>0.9561350155891809</v>
      </c>
      <c r="M287">
        <f t="shared" si="27"/>
        <v>0.00030503410434762774</v>
      </c>
      <c r="N287">
        <f t="shared" si="28"/>
        <v>0.9264700637913141</v>
      </c>
      <c r="U287">
        <v>285</v>
      </c>
      <c r="V287">
        <f t="shared" si="29"/>
        <v>0.00040628019787245846</v>
      </c>
    </row>
    <row r="288" spans="10:22" ht="15">
      <c r="J288">
        <v>286</v>
      </c>
      <c r="K288">
        <f t="shared" si="25"/>
        <v>0.0002016758936448999</v>
      </c>
      <c r="L288">
        <f t="shared" si="26"/>
        <v>0.9563374223558695</v>
      </c>
      <c r="M288">
        <f t="shared" si="27"/>
        <v>0.0003030058079704395</v>
      </c>
      <c r="N288">
        <f t="shared" si="28"/>
        <v>0.9267740821486051</v>
      </c>
      <c r="U288">
        <v>286</v>
      </c>
      <c r="V288">
        <f t="shared" si="29"/>
        <v>0.0004033517872897998</v>
      </c>
    </row>
    <row r="289" spans="10:22" ht="15">
      <c r="J289">
        <v>287</v>
      </c>
      <c r="K289">
        <f t="shared" si="25"/>
        <v>0.0002002263477666352</v>
      </c>
      <c r="L289">
        <f t="shared" si="26"/>
        <v>0.9565383722629075</v>
      </c>
      <c r="M289">
        <f t="shared" si="27"/>
        <v>0.0003009965796869144</v>
      </c>
      <c r="N289">
        <f t="shared" si="28"/>
        <v>0.9270760817632457</v>
      </c>
      <c r="U289">
        <v>287</v>
      </c>
      <c r="V289">
        <f t="shared" si="29"/>
        <v>0.0004004526955332704</v>
      </c>
    </row>
    <row r="290" spans="10:22" ht="15">
      <c r="J290">
        <v>288</v>
      </c>
      <c r="K290">
        <f t="shared" si="25"/>
        <v>0.00019879127162183464</v>
      </c>
      <c r="L290">
        <f t="shared" si="26"/>
        <v>0.9567378798746137</v>
      </c>
      <c r="M290">
        <f t="shared" si="27"/>
        <v>0.0002990061851482955</v>
      </c>
      <c r="N290">
        <f t="shared" si="28"/>
        <v>0.9273760815858543</v>
      </c>
      <c r="U290">
        <v>288</v>
      </c>
      <c r="V290">
        <f t="shared" si="29"/>
        <v>0.0003975825432436693</v>
      </c>
    </row>
    <row r="291" spans="10:22" ht="15">
      <c r="J291">
        <v>289</v>
      </c>
      <c r="K291">
        <f t="shared" si="25"/>
        <v>0.0001973704785542232</v>
      </c>
      <c r="L291">
        <f t="shared" si="26"/>
        <v>0.956935959567144</v>
      </c>
      <c r="M291">
        <f t="shared" si="27"/>
        <v>0.00029703439358202385</v>
      </c>
      <c r="N291">
        <f t="shared" si="28"/>
        <v>0.927674100334494</v>
      </c>
      <c r="U291">
        <v>289</v>
      </c>
      <c r="V291">
        <f t="shared" si="29"/>
        <v>0.0003947409571084464</v>
      </c>
    </row>
    <row r="292" spans="10:22" ht="15">
      <c r="J292">
        <v>290</v>
      </c>
      <c r="K292">
        <f t="shared" si="25"/>
        <v>0.0001959637848734623</v>
      </c>
      <c r="L292">
        <f t="shared" si="26"/>
        <v>0.9571326255314855</v>
      </c>
      <c r="M292">
        <f t="shared" si="27"/>
        <v>0.00029508097772636165</v>
      </c>
      <c r="N292">
        <f t="shared" si="28"/>
        <v>0.9279701564982168</v>
      </c>
      <c r="U292">
        <v>290</v>
      </c>
      <c r="V292">
        <f t="shared" si="29"/>
        <v>0.0003919275697469246</v>
      </c>
    </row>
    <row r="293" spans="10:22" ht="15">
      <c r="J293">
        <v>291</v>
      </c>
      <c r="K293">
        <f t="shared" si="25"/>
        <v>0.00019457100979902242</v>
      </c>
      <c r="L293">
        <f t="shared" si="26"/>
        <v>0.9573278917763947</v>
      </c>
      <c r="M293">
        <f t="shared" si="27"/>
        <v>0.0002931457137664248</v>
      </c>
      <c r="N293">
        <f t="shared" si="28"/>
        <v>0.9282642683405411</v>
      </c>
      <c r="U293">
        <v>291</v>
      </c>
      <c r="V293">
        <f t="shared" si="29"/>
        <v>0.00038914201959804485</v>
      </c>
    </row>
    <row r="294" spans="10:22" ht="15">
      <c r="J294">
        <v>292</v>
      </c>
      <c r="K294">
        <f t="shared" si="25"/>
        <v>0.00019319197540529164</v>
      </c>
      <c r="L294">
        <f t="shared" si="26"/>
        <v>0.9575217721312793</v>
      </c>
      <c r="M294">
        <f t="shared" si="27"/>
        <v>0.00029122838127156297</v>
      </c>
      <c r="N294">
        <f t="shared" si="28"/>
        <v>0.9285564539028678</v>
      </c>
      <c r="U294">
        <v>292</v>
      </c>
      <c r="V294">
        <f t="shared" si="29"/>
        <v>0.0003863839508105833</v>
      </c>
    </row>
    <row r="295" spans="10:22" ht="15">
      <c r="J295">
        <v>293</v>
      </c>
      <c r="K295">
        <f t="shared" si="25"/>
        <v>0.00019182650656788543</v>
      </c>
      <c r="L295">
        <f t="shared" si="26"/>
        <v>0.9577142802490268</v>
      </c>
      <c r="M295">
        <f t="shared" si="27"/>
        <v>0.00028932876313407686</v>
      </c>
      <c r="N295">
        <f t="shared" si="28"/>
        <v>0.9288467310078338</v>
      </c>
      <c r="U295">
        <v>293</v>
      </c>
      <c r="V295">
        <f t="shared" si="29"/>
        <v>0.00038365301313577087</v>
      </c>
    </row>
    <row r="296" spans="10:22" ht="15">
      <c r="J296">
        <v>294</v>
      </c>
      <c r="K296">
        <f t="shared" si="25"/>
        <v>0.0001904744309111326</v>
      </c>
      <c r="L296">
        <f t="shared" si="26"/>
        <v>0.9579054296087787</v>
      </c>
      <c r="M296">
        <f t="shared" si="27"/>
        <v>0.0002874466455092175</v>
      </c>
      <c r="N296">
        <f t="shared" si="28"/>
        <v>0.9291351172626046</v>
      </c>
      <c r="U296">
        <v>294</v>
      </c>
      <c r="V296">
        <f t="shared" si="29"/>
        <v>0.0003809488618222652</v>
      </c>
    </row>
    <row r="297" spans="10:22" ht="15">
      <c r="J297">
        <v>295</v>
      </c>
      <c r="K297">
        <f t="shared" si="25"/>
        <v>0.00018913557875670098</v>
      </c>
      <c r="L297">
        <f t="shared" si="26"/>
        <v>0.9580952335186537</v>
      </c>
      <c r="M297">
        <f t="shared" si="27"/>
        <v>0.00028558181775646777</v>
      </c>
      <c r="N297">
        <f t="shared" si="28"/>
        <v>0.929421630062108</v>
      </c>
      <c r="U297">
        <v>295</v>
      </c>
      <c r="V297">
        <f t="shared" si="29"/>
        <v>0.00037827115751340196</v>
      </c>
    </row>
    <row r="298" spans="10:22" ht="15">
      <c r="J298">
        <v>296</v>
      </c>
      <c r="K298">
        <f t="shared" si="25"/>
        <v>0.00018780978307334116</v>
      </c>
      <c r="L298">
        <f t="shared" si="26"/>
        <v>0.9582837051184202</v>
      </c>
      <c r="M298">
        <f t="shared" si="27"/>
        <v>0.00028373407238203597</v>
      </c>
      <c r="N298">
        <f t="shared" si="28"/>
        <v>0.9297062865922092</v>
      </c>
      <c r="U298">
        <v>296</v>
      </c>
      <c r="V298">
        <f t="shared" si="29"/>
        <v>0.0003756195661466823</v>
      </c>
    </row>
    <row r="299" spans="10:22" ht="15">
      <c r="J299">
        <v>297</v>
      </c>
      <c r="K299">
        <f t="shared" si="25"/>
        <v>0.0001864968794277143</v>
      </c>
      <c r="L299">
        <f t="shared" si="26"/>
        <v>0.958470857382118</v>
      </c>
      <c r="M299">
        <f t="shared" si="27"/>
        <v>0.0002819032049825683</v>
      </c>
      <c r="N299">
        <f t="shared" si="28"/>
        <v>0.92998910383283</v>
      </c>
      <c r="U299">
        <v>297</v>
      </c>
      <c r="V299">
        <f t="shared" si="29"/>
        <v>0.0003729937588554286</v>
      </c>
    </row>
    <row r="300" spans="10:22" ht="15">
      <c r="J300">
        <v>298</v>
      </c>
      <c r="K300">
        <f t="shared" si="25"/>
        <v>0.00018519670593628831</v>
      </c>
      <c r="L300">
        <f t="shared" si="26"/>
        <v>0.9586567031206326</v>
      </c>
      <c r="M300">
        <f t="shared" si="27"/>
        <v>0.00028008901419003204</v>
      </c>
      <c r="N300">
        <f t="shared" si="28"/>
        <v>0.9302700985610103</v>
      </c>
      <c r="U300">
        <v>298</v>
      </c>
      <c r="V300">
        <f t="shared" si="29"/>
        <v>0.00037039341187257663</v>
      </c>
    </row>
    <row r="301" spans="10:22" ht="15">
      <c r="J301">
        <v>299</v>
      </c>
      <c r="K301">
        <f t="shared" si="25"/>
        <v>0.0001839091032182583</v>
      </c>
      <c r="L301">
        <f t="shared" si="26"/>
        <v>0.9588412549842211</v>
      </c>
      <c r="M301">
        <f t="shared" si="27"/>
        <v>0.00027829130161774105</v>
      </c>
      <c r="N301">
        <f t="shared" si="28"/>
        <v>0.9305492873539175</v>
      </c>
      <c r="U301">
        <v>299</v>
      </c>
      <c r="V301">
        <f t="shared" si="29"/>
        <v>0.0003678182064365166</v>
      </c>
    </row>
    <row r="302" spans="10:22" ht="15">
      <c r="J302">
        <v>300</v>
      </c>
      <c r="K302">
        <f t="shared" si="25"/>
        <v>0.0001826339143494865</v>
      </c>
      <c r="L302">
        <f t="shared" si="26"/>
        <v>0.959024525464992</v>
      </c>
      <c r="M302">
        <f t="shared" si="27"/>
        <v>0.00027650987180750757</v>
      </c>
      <c r="N302">
        <f t="shared" si="28"/>
        <v>0.9308266865918011</v>
      </c>
      <c r="U302">
        <v>300</v>
      </c>
      <c r="V302">
        <f t="shared" si="29"/>
        <v>0.000365267828698973</v>
      </c>
    </row>
    <row r="303" spans="10:22" ht="15">
      <c r="J303">
        <v>301</v>
      </c>
      <c r="K303">
        <f t="shared" si="25"/>
        <v>0.00018137098481741708</v>
      </c>
      <c r="L303">
        <f t="shared" si="26"/>
        <v>0.9592065268993393</v>
      </c>
      <c r="M303">
        <f t="shared" si="27"/>
        <v>0.0002747445321778788</v>
      </c>
      <c r="N303">
        <f t="shared" si="28"/>
        <v>0.9311023124608947</v>
      </c>
      <c r="U303">
        <v>301</v>
      </c>
      <c r="V303">
        <f t="shared" si="29"/>
        <v>0.00036274196963483415</v>
      </c>
    </row>
    <row r="304" spans="10:22" ht="15">
      <c r="J304">
        <v>302</v>
      </c>
      <c r="K304">
        <f t="shared" si="25"/>
        <v>0.00018012016247696242</v>
      </c>
      <c r="L304">
        <f t="shared" si="26"/>
        <v>0.9593872714703315</v>
      </c>
      <c r="M304">
        <f t="shared" si="27"/>
        <v>0.00027299509297345</v>
      </c>
      <c r="N304">
        <f t="shared" si="28"/>
        <v>0.9313761809562677</v>
      </c>
      <c r="U304">
        <v>302</v>
      </c>
      <c r="V304">
        <f t="shared" si="29"/>
        <v>0.00036024032495392483</v>
      </c>
    </row>
    <row r="305" spans="10:22" ht="15">
      <c r="J305">
        <v>303</v>
      </c>
      <c r="K305">
        <f t="shared" si="25"/>
        <v>0.0001788812975073184</v>
      </c>
      <c r="L305">
        <f t="shared" si="26"/>
        <v>0.9595667712100581</v>
      </c>
      <c r="M305">
        <f t="shared" si="27"/>
        <v>0.00027126136721521073</v>
      </c>
      <c r="N305">
        <f t="shared" si="28"/>
        <v>0.9316483078846266</v>
      </c>
      <c r="U305">
        <v>303</v>
      </c>
      <c r="V305">
        <f t="shared" si="29"/>
        <v>0.0003577625950146368</v>
      </c>
    </row>
    <row r="306" spans="10:22" ht="15">
      <c r="J306">
        <v>304</v>
      </c>
      <c r="K306">
        <f t="shared" si="25"/>
        <v>0.00017765424236969784</v>
      </c>
      <c r="L306">
        <f t="shared" si="26"/>
        <v>0.959745038001932</v>
      </c>
      <c r="M306">
        <f t="shared" si="27"/>
        <v>0.0002695431706519163</v>
      </c>
      <c r="N306">
        <f t="shared" si="28"/>
        <v>0.9319187088670667</v>
      </c>
      <c r="U306">
        <v>304</v>
      </c>
      <c r="V306">
        <f t="shared" si="29"/>
        <v>0.0003553084847393957</v>
      </c>
    </row>
    <row r="307" spans="10:22" ht="15">
      <c r="J307">
        <v>305</v>
      </c>
      <c r="K307">
        <f t="shared" si="25"/>
        <v>0.00017643885176595454</v>
      </c>
      <c r="L307">
        <f t="shared" si="26"/>
        <v>0.9599220835829511</v>
      </c>
      <c r="M307">
        <f t="shared" si="27"/>
        <v>0.00026784032171244264</v>
      </c>
      <c r="N307">
        <f t="shared" si="28"/>
        <v>0.9321873993417759</v>
      </c>
      <c r="U307">
        <v>305</v>
      </c>
      <c r="V307">
        <f t="shared" si="29"/>
        <v>0.0003528777035319091</v>
      </c>
    </row>
    <row r="308" spans="10:22" ht="15">
      <c r="J308">
        <v>306</v>
      </c>
      <c r="K308">
        <f t="shared" si="25"/>
        <v>0.0001752349825980827</v>
      </c>
      <c r="L308">
        <f t="shared" si="26"/>
        <v>0.9600979195459185</v>
      </c>
      <c r="M308">
        <f t="shared" si="27"/>
        <v>0.00026615264145912396</v>
      </c>
      <c r="N308">
        <f t="shared" si="28"/>
        <v>0.9324543945666915</v>
      </c>
      <c r="U308">
        <v>306</v>
      </c>
      <c r="V308">
        <f t="shared" si="29"/>
        <v>0.0003504699651961654</v>
      </c>
    </row>
    <row r="309" spans="10:22" ht="15">
      <c r="J309">
        <v>307</v>
      </c>
      <c r="K309">
        <f t="shared" si="25"/>
        <v>0.00017404249392856126</v>
      </c>
      <c r="L309">
        <f t="shared" si="26"/>
        <v>0.9602725573416231</v>
      </c>
      <c r="M309">
        <f t="shared" si="27"/>
        <v>0.00026447995354202895</v>
      </c>
      <c r="N309">
        <f t="shared" si="28"/>
        <v>0.9327197096221113</v>
      </c>
      <c r="U309">
        <v>307</v>
      </c>
      <c r="V309">
        <f t="shared" si="29"/>
        <v>0.0003480849878571225</v>
      </c>
    </row>
    <row r="310" spans="10:22" ht="15">
      <c r="J310">
        <v>308</v>
      </c>
      <c r="K310">
        <f t="shared" si="25"/>
        <v>0.00017286124694153223</v>
      </c>
      <c r="L310">
        <f t="shared" si="26"/>
        <v>0.9604460082809799</v>
      </c>
      <c r="M310">
        <f t="shared" si="27"/>
        <v>0.0002628220841541637</v>
      </c>
      <c r="N310">
        <f t="shared" si="28"/>
        <v>0.9329833594132576</v>
      </c>
      <c r="U310">
        <v>308</v>
      </c>
      <c r="V310">
        <f t="shared" si="29"/>
        <v>0.00034572249388306446</v>
      </c>
    </row>
    <row r="311" spans="10:22" ht="15">
      <c r="J311">
        <v>309</v>
      </c>
      <c r="K311">
        <f t="shared" si="25"/>
        <v>0.00017169110490478667</v>
      </c>
      <c r="L311">
        <f t="shared" si="26"/>
        <v>0.9606182835371335</v>
      </c>
      <c r="M311">
        <f t="shared" si="27"/>
        <v>0.0002611788619875848</v>
      </c>
      <c r="N311">
        <f t="shared" si="28"/>
        <v>0.9332453586727995</v>
      </c>
      <c r="U311">
        <v>309</v>
      </c>
      <c r="V311">
        <f t="shared" si="29"/>
        <v>0.00034338220980957335</v>
      </c>
    </row>
    <row r="312" spans="10:22" ht="15">
      <c r="J312">
        <v>310</v>
      </c>
      <c r="K312">
        <f t="shared" si="25"/>
        <v>0.00017053193313254294</v>
      </c>
      <c r="L312">
        <f t="shared" si="26"/>
        <v>0.9607893941475221</v>
      </c>
      <c r="M312">
        <f t="shared" si="27"/>
        <v>0.0002595501181903903</v>
      </c>
      <c r="N312">
        <f t="shared" si="28"/>
        <v>0.9335057219633291</v>
      </c>
      <c r="U312">
        <v>310</v>
      </c>
      <c r="V312">
        <f t="shared" si="29"/>
        <v>0.0003410638662650859</v>
      </c>
    </row>
    <row r="313" spans="10:22" ht="15">
      <c r="J313">
        <v>311</v>
      </c>
      <c r="K313">
        <f t="shared" si="25"/>
        <v>0.00016938359894899657</v>
      </c>
      <c r="L313">
        <f t="shared" si="26"/>
        <v>0.9609593510159062</v>
      </c>
      <c r="M313">
        <f t="shared" si="27"/>
        <v>0.0002579356863245737</v>
      </c>
      <c r="N313">
        <f t="shared" si="28"/>
        <v>0.9337644636797976</v>
      </c>
      <c r="U313">
        <v>311</v>
      </c>
      <c r="V313">
        <f t="shared" si="29"/>
        <v>0.00033876719789799315</v>
      </c>
    </row>
    <row r="314" spans="10:22" ht="15">
      <c r="J314">
        <v>312</v>
      </c>
      <c r="K314">
        <f t="shared" si="25"/>
        <v>0.0001682459716526223</v>
      </c>
      <c r="L314">
        <f t="shared" si="26"/>
        <v>0.9611281649143609</v>
      </c>
      <c r="M314">
        <f t="shared" si="27"/>
        <v>0.0002563354023247236</v>
      </c>
      <c r="N314">
        <f t="shared" si="28"/>
        <v>0.9340215980519077</v>
      </c>
      <c r="U314">
        <v>312</v>
      </c>
      <c r="V314">
        <f t="shared" si="29"/>
        <v>0.0003364919433052446</v>
      </c>
    </row>
    <row r="315" spans="10:22" ht="15">
      <c r="J315">
        <v>313</v>
      </c>
      <c r="K315">
        <f t="shared" si="25"/>
        <v>0.00016711892248121678</v>
      </c>
      <c r="L315">
        <f t="shared" si="26"/>
        <v>0.9612958464852319</v>
      </c>
      <c r="M315">
        <f t="shared" si="27"/>
        <v>0.0002547491044575503</v>
      </c>
      <c r="N315">
        <f t="shared" si="28"/>
        <v>0.9342771391464658</v>
      </c>
      <c r="U315">
        <v>313</v>
      </c>
      <c r="V315">
        <f t="shared" si="29"/>
        <v>0.00033423784496243355</v>
      </c>
    </row>
    <row r="316" spans="10:22" ht="15">
      <c r="J316">
        <v>314</v>
      </c>
      <c r="K316">
        <f t="shared" si="25"/>
        <v>0.0001660023245776535</v>
      </c>
      <c r="L316">
        <f t="shared" si="26"/>
        <v>0.9614624062430585</v>
      </c>
      <c r="M316">
        <f t="shared" si="27"/>
        <v>0.0002531766332822068</v>
      </c>
      <c r="N316">
        <f t="shared" si="28"/>
        <v>0.9345311008696949</v>
      </c>
      <c r="U316">
        <v>314</v>
      </c>
      <c r="V316">
        <f t="shared" si="29"/>
        <v>0.000332004649155307</v>
      </c>
    </row>
    <row r="317" spans="10:22" ht="15">
      <c r="J317">
        <v>315</v>
      </c>
      <c r="K317">
        <f t="shared" si="25"/>
        <v>0.00016489605295634595</v>
      </c>
      <c r="L317">
        <f t="shared" si="26"/>
        <v>0.9616278545764609</v>
      </c>
      <c r="M317">
        <f t="shared" si="27"/>
        <v>0.00025161783161141156</v>
      </c>
      <c r="N317">
        <f t="shared" si="28"/>
        <v>0.9347834969695071</v>
      </c>
      <c r="U317">
        <v>315</v>
      </c>
      <c r="V317">
        <f t="shared" si="29"/>
        <v>0.0003297921059126919</v>
      </c>
    </row>
    <row r="318" spans="10:22" ht="15">
      <c r="J318">
        <v>316</v>
      </c>
      <c r="K318">
        <f t="shared" si="25"/>
        <v>0.0001637999844703939</v>
      </c>
      <c r="L318">
        <f t="shared" si="26"/>
        <v>0.9617922017499962</v>
      </c>
      <c r="M318">
        <f t="shared" si="27"/>
        <v>0.0002500725444733266</v>
      </c>
      <c r="N318">
        <f t="shared" si="28"/>
        <v>0.9350343410377379</v>
      </c>
      <c r="U318">
        <v>316</v>
      </c>
      <c r="V318">
        <f t="shared" si="29"/>
        <v>0.0003275999689407878</v>
      </c>
    </row>
    <row r="319" spans="10:22" ht="15">
      <c r="J319">
        <v>317</v>
      </c>
      <c r="K319">
        <f t="shared" si="25"/>
        <v>0.00016271399777939617</v>
      </c>
      <c r="L319">
        <f t="shared" si="26"/>
        <v>0.9619554579059804</v>
      </c>
      <c r="M319">
        <f t="shared" si="27"/>
        <v>0.0002485406190741982</v>
      </c>
      <c r="N319">
        <f t="shared" si="28"/>
        <v>0.935283646512343</v>
      </c>
      <c r="U319">
        <v>317</v>
      </c>
      <c r="V319">
        <f t="shared" si="29"/>
        <v>0.00032542799555879235</v>
      </c>
    </row>
    <row r="320" spans="10:22" ht="15">
      <c r="J320">
        <v>318</v>
      </c>
      <c r="K320">
        <f t="shared" si="25"/>
        <v>0.00016163797331792255</v>
      </c>
      <c r="L320">
        <f t="shared" si="26"/>
        <v>0.9621176330662788</v>
      </c>
      <c r="M320">
        <f t="shared" si="27"/>
        <v>0.00024702190476172164</v>
      </c>
      <c r="N320">
        <f t="shared" si="28"/>
        <v>0.9355314266795584</v>
      </c>
      <c r="U320">
        <v>318</v>
      </c>
      <c r="V320">
        <f t="shared" si="29"/>
        <v>0.0003232759466358451</v>
      </c>
    </row>
    <row r="321" spans="10:22" ht="15">
      <c r="J321">
        <v>319</v>
      </c>
      <c r="K321">
        <f t="shared" si="25"/>
        <v>0.00016057179326462123</v>
      </c>
      <c r="L321">
        <f t="shared" si="26"/>
        <v>0.9622787371340665</v>
      </c>
      <c r="M321">
        <f t="shared" si="27"/>
        <v>0.00024551625298913814</v>
      </c>
      <c r="N321">
        <f t="shared" si="28"/>
        <v>0.9357776946760233</v>
      </c>
      <c r="U321">
        <v>319</v>
      </c>
      <c r="V321">
        <f t="shared" si="29"/>
        <v>0.00032114358652924246</v>
      </c>
    </row>
    <row r="322" spans="10:22" ht="15">
      <c r="J322">
        <v>320</v>
      </c>
      <c r="K322">
        <f t="shared" si="25"/>
        <v>0.0001595153415119527</v>
      </c>
      <c r="L322">
        <f t="shared" si="26"/>
        <v>0.9624387798955563</v>
      </c>
      <c r="M322">
        <f t="shared" si="27"/>
        <v>0.00024402351728001684</v>
      </c>
      <c r="N322">
        <f t="shared" si="28"/>
        <v>0.9360224634908685</v>
      </c>
      <c r="U322">
        <v>320</v>
      </c>
      <c r="V322">
        <f t="shared" si="29"/>
        <v>0.0003190306830239054</v>
      </c>
    </row>
    <row r="323" spans="10:22" ht="15">
      <c r="J323">
        <v>321</v>
      </c>
      <c r="K323">
        <f t="shared" si="25"/>
        <v>0.00015846850363653088</v>
      </c>
      <c r="L323">
        <f t="shared" si="26"/>
        <v>0.9625977710216977</v>
      </c>
      <c r="M323">
        <f t="shared" si="27"/>
        <v>0.0002425435531937372</v>
      </c>
      <c r="N323">
        <f t="shared" si="28"/>
        <v>0.9362657459677688</v>
      </c>
      <c r="U323">
        <v>321</v>
      </c>
      <c r="V323">
        <f t="shared" si="29"/>
        <v>0.00031693700727306176</v>
      </c>
    </row>
    <row r="324" spans="10:22" ht="15">
      <c r="J324">
        <v>322</v>
      </c>
      <c r="K324">
        <f aca="true" t="shared" si="30" ref="K324:K387">_xlfn.LOGNORM.DIST(J324,$F$2,$G$2,FALSE)</f>
        <v>0.00015743116687006196</v>
      </c>
      <c r="L324">
        <f aca="true" t="shared" si="31" ref="L324:L387">_xlfn.LOGNORM.DIST(J324,$F$2,$G$2,TRUE)</f>
        <v>0.9627557200698476</v>
      </c>
      <c r="M324">
        <f aca="true" t="shared" si="32" ref="M324:M387">_xlfn.LOGNORM.DIST(J324,$I$2,$G$2,FALSE)</f>
        <v>0.00024107621829163692</v>
      </c>
      <c r="N324">
        <f aca="true" t="shared" si="33" ref="N324:N387">_xlfn.LOGNORM.DIST(J324,$I$2,$G$2,TRUE)</f>
        <v>0.9365075548069622</v>
      </c>
      <c r="U324">
        <v>322</v>
      </c>
      <c r="V324">
        <f aca="true" t="shared" si="34" ref="V324:V387">2*K324</f>
        <v>0.0003148623337401239</v>
      </c>
    </row>
    <row r="325" spans="10:22" ht="15">
      <c r="J325">
        <v>323</v>
      </c>
      <c r="K325">
        <f t="shared" si="30"/>
        <v>0.00015640322007086488</v>
      </c>
      <c r="L325">
        <f t="shared" si="31"/>
        <v>0.9629126364854093</v>
      </c>
      <c r="M325">
        <f t="shared" si="32"/>
        <v>0.00023962137210381602</v>
      </c>
      <c r="N325">
        <f t="shared" si="33"/>
        <v>0.9367479025672353</v>
      </c>
      <c r="U325">
        <v>323</v>
      </c>
      <c r="V325">
        <f t="shared" si="34"/>
        <v>0.00031280644014172976</v>
      </c>
    </row>
    <row r="326" spans="10:22" ht="15">
      <c r="J326">
        <v>324</v>
      </c>
      <c r="K326">
        <f t="shared" si="30"/>
        <v>0.0001553845536959598</v>
      </c>
      <c r="L326">
        <f t="shared" si="31"/>
        <v>0.9630685296034466</v>
      </c>
      <c r="M326">
        <f t="shared" si="32"/>
        <v>0.0002381788760965832</v>
      </c>
      <c r="N326">
        <f t="shared" si="33"/>
        <v>0.9369868016678755</v>
      </c>
      <c r="U326">
        <v>324</v>
      </c>
      <c r="V326">
        <f t="shared" si="34"/>
        <v>0.0003107691073919196</v>
      </c>
    </row>
    <row r="327" spans="10:22" ht="15">
      <c r="J327">
        <v>325</v>
      </c>
      <c r="K327">
        <f t="shared" si="30"/>
        <v>0.00015437505977371357</v>
      </c>
      <c r="L327">
        <f t="shared" si="31"/>
        <v>0.9632234086502682</v>
      </c>
      <c r="M327">
        <f t="shared" si="32"/>
        <v>0.0002367485936405283</v>
      </c>
      <c r="N327">
        <f t="shared" si="33"/>
        <v>0.9372242643905914</v>
      </c>
      <c r="U327">
        <v>325</v>
      </c>
      <c r="V327">
        <f t="shared" si="34"/>
        <v>0.00030875011954742713</v>
      </c>
    </row>
    <row r="328" spans="10:22" ht="15">
      <c r="J328">
        <v>326</v>
      </c>
      <c r="K328">
        <f t="shared" si="30"/>
        <v>0.00015337463187702926</v>
      </c>
      <c r="L328">
        <f t="shared" si="31"/>
        <v>0.9633772827449856</v>
      </c>
      <c r="M328">
        <f t="shared" si="32"/>
        <v>0.0002353303899792105</v>
      </c>
      <c r="N328">
        <f t="shared" si="33"/>
        <v>0.937460302881401</v>
      </c>
      <c r="U328">
        <v>326</v>
      </c>
      <c r="V328">
        <f t="shared" si="34"/>
        <v>0.0003067492637540585</v>
      </c>
    </row>
    <row r="329" spans="10:22" ht="15">
      <c r="J329">
        <v>327</v>
      </c>
      <c r="K329">
        <f t="shared" si="30"/>
        <v>0.00015238316509706495</v>
      </c>
      <c r="L329">
        <f t="shared" si="31"/>
        <v>0.9635301609010446</v>
      </c>
      <c r="M329">
        <f t="shared" si="32"/>
        <v>0.00023392413219845018</v>
      </c>
      <c r="N329">
        <f t="shared" si="33"/>
        <v>0.9376949291524899</v>
      </c>
      <c r="U329">
        <v>327</v>
      </c>
      <c r="V329">
        <f t="shared" si="34"/>
        <v>0.0003047663301941299</v>
      </c>
    </row>
    <row r="330" spans="10:22" ht="15">
      <c r="J330">
        <v>328</v>
      </c>
      <c r="K330">
        <f t="shared" si="30"/>
        <v>0.00015140055601746918</v>
      </c>
      <c r="L330">
        <f t="shared" si="31"/>
        <v>0.9636820520277303</v>
      </c>
      <c r="M330">
        <f t="shared" si="32"/>
        <v>0.00023252968919619464</v>
      </c>
      <c r="N330">
        <f t="shared" si="33"/>
        <v>0.9379281550840376</v>
      </c>
      <c r="U330">
        <v>328</v>
      </c>
      <c r="V330">
        <f t="shared" si="34"/>
        <v>0.00030280111203493835</v>
      </c>
    </row>
    <row r="331" spans="10:22" ht="15">
      <c r="J331">
        <v>329</v>
      </c>
      <c r="K331">
        <f t="shared" si="30"/>
        <v>0.00015042670268913374</v>
      </c>
      <c r="L331">
        <f t="shared" si="31"/>
        <v>0.9638329649316473</v>
      </c>
      <c r="M331">
        <f t="shared" si="32"/>
        <v>0.000231146931652976</v>
      </c>
      <c r="N331">
        <f t="shared" si="33"/>
        <v>0.9381599924260158</v>
      </c>
      <c r="U331">
        <v>329</v>
      </c>
      <c r="V331">
        <f t="shared" si="34"/>
        <v>0.0003008534053782675</v>
      </c>
    </row>
    <row r="332" spans="10:22" ht="15">
      <c r="J332">
        <v>330</v>
      </c>
      <c r="K332">
        <f t="shared" si="30"/>
        <v>0.00014946150460542744</v>
      </c>
      <c r="L332">
        <f t="shared" si="31"/>
        <v>0.9639829083181743</v>
      </c>
      <c r="M332">
        <f t="shared" si="32"/>
        <v>0.00022977573200291552</v>
      </c>
      <c r="N332">
        <f t="shared" si="33"/>
        <v>0.9383904527999555</v>
      </c>
      <c r="U332">
        <v>330</v>
      </c>
      <c r="V332">
        <f t="shared" si="34"/>
        <v>0.0002989230092108549</v>
      </c>
    </row>
    <row r="333" spans="10:22" ht="15">
      <c r="J333">
        <v>331</v>
      </c>
      <c r="K333">
        <f t="shared" si="30"/>
        <v>0.0001485048626779287</v>
      </c>
      <c r="L333">
        <f t="shared" si="31"/>
        <v>0.9641318907928946</v>
      </c>
      <c r="M333">
        <f t="shared" si="32"/>
        <v>0.00022841596440528598</v>
      </c>
      <c r="N333">
        <f t="shared" si="33"/>
        <v>0.9386195477006869</v>
      </c>
      <c r="U333">
        <v>331</v>
      </c>
      <c r="V333">
        <f t="shared" si="34"/>
        <v>0.0002970097253558574</v>
      </c>
    </row>
    <row r="334" spans="10:22" ht="15">
      <c r="J334">
        <v>332</v>
      </c>
      <c r="K334">
        <f t="shared" si="30"/>
        <v>0.00014755667921262388</v>
      </c>
      <c r="L334">
        <f t="shared" si="31"/>
        <v>0.9642799208630023</v>
      </c>
      <c r="M334">
        <f t="shared" si="32"/>
        <v>0.0002270675047166123</v>
      </c>
      <c r="N334">
        <f t="shared" si="33"/>
        <v>0.9388472884980504</v>
      </c>
      <c r="U334">
        <v>332</v>
      </c>
      <c r="V334">
        <f t="shared" si="34"/>
        <v>0.00029511335842524777</v>
      </c>
    </row>
    <row r="335" spans="10:22" ht="15">
      <c r="J335">
        <v>333</v>
      </c>
      <c r="K335">
        <f t="shared" si="30"/>
        <v>0.0001466168578865712</v>
      </c>
      <c r="L335">
        <f t="shared" si="31"/>
        <v>0.9644270069386847</v>
      </c>
      <c r="M335">
        <f t="shared" si="32"/>
        <v>0.00022573023046328718</v>
      </c>
      <c r="N335">
        <f t="shared" si="33"/>
        <v>0.9390736864385804</v>
      </c>
      <c r="U335">
        <v>333</v>
      </c>
      <c r="V335">
        <f t="shared" si="34"/>
        <v>0.0002932337157731424</v>
      </c>
    </row>
    <row r="336" spans="10:22" ht="15">
      <c r="J336">
        <v>334</v>
      </c>
      <c r="K336">
        <f t="shared" si="30"/>
        <v>0.00014568530372501904</v>
      </c>
      <c r="L336">
        <f t="shared" si="31"/>
        <v>0.9645731573344822</v>
      </c>
      <c r="M336">
        <f t="shared" si="32"/>
        <v>0.00022440402081471975</v>
      </c>
      <c r="N336">
        <f t="shared" si="33"/>
        <v>0.9392987526471607</v>
      </c>
      <c r="U336">
        <v>334</v>
      </c>
      <c r="V336">
        <f t="shared" si="34"/>
        <v>0.0002913706074500381</v>
      </c>
    </row>
    <row r="337" spans="10:22" ht="15">
      <c r="J337">
        <v>335</v>
      </c>
      <c r="K337">
        <f t="shared" si="30"/>
        <v>0.00014476192307896738</v>
      </c>
      <c r="L337">
        <f t="shared" si="31"/>
        <v>0.9647183802706254</v>
      </c>
      <c r="M337">
        <f t="shared" si="32"/>
        <v>0.00022308875655696814</v>
      </c>
      <c r="N337">
        <f t="shared" si="33"/>
        <v>0.9395224981286556</v>
      </c>
      <c r="U337">
        <v>335</v>
      </c>
      <c r="V337">
        <f t="shared" si="34"/>
        <v>0.00028952384615793476</v>
      </c>
    </row>
    <row r="338" spans="10:22" ht="15">
      <c r="J338">
        <v>336</v>
      </c>
      <c r="K338">
        <f t="shared" si="30"/>
        <v>0.00014384662360315893</v>
      </c>
      <c r="L338">
        <f t="shared" si="31"/>
        <v>0.9648626838743494</v>
      </c>
      <c r="M338">
        <f t="shared" si="32"/>
        <v>0.00022178432006688038</v>
      </c>
      <c r="N338">
        <f t="shared" si="33"/>
        <v>0.9397449337695131</v>
      </c>
      <c r="U338">
        <v>336</v>
      </c>
      <c r="V338">
        <f t="shared" si="34"/>
        <v>0.00028769324720631786</v>
      </c>
    </row>
    <row r="339" spans="10:22" ht="15">
      <c r="J339">
        <v>337</v>
      </c>
      <c r="K339">
        <f t="shared" si="30"/>
        <v>0.0001429393142345003</v>
      </c>
      <c r="L339">
        <f t="shared" si="31"/>
        <v>0.9650060761811867</v>
      </c>
      <c r="M339">
        <f t="shared" si="32"/>
        <v>0.00022049059528670765</v>
      </c>
      <c r="N339">
        <f t="shared" si="33"/>
        <v>0.9399660703393422</v>
      </c>
      <c r="U339">
        <v>337</v>
      </c>
      <c r="V339">
        <f t="shared" si="34"/>
        <v>0.0002858786284690006</v>
      </c>
    </row>
    <row r="340" spans="10:22" ht="15">
      <c r="J340">
        <v>338</v>
      </c>
      <c r="K340">
        <f t="shared" si="30"/>
        <v>0.00014203990517089362</v>
      </c>
      <c r="L340">
        <f t="shared" si="31"/>
        <v>0.9651485651362396</v>
      </c>
      <c r="M340">
        <f t="shared" si="32"/>
        <v>0.0002192074676991964</v>
      </c>
      <c r="N340">
        <f t="shared" si="33"/>
        <v>0.9401859184924672</v>
      </c>
      <c r="U340">
        <v>338</v>
      </c>
      <c r="V340">
        <f t="shared" si="34"/>
        <v>0.00028407981034178723</v>
      </c>
    </row>
    <row r="341" spans="10:22" ht="15">
      <c r="J341">
        <v>339</v>
      </c>
      <c r="K341">
        <f t="shared" si="30"/>
        <v>0.00014114830785047378</v>
      </c>
      <c r="L341">
        <f t="shared" si="31"/>
        <v>0.9652901585954293</v>
      </c>
      <c r="M341">
        <f t="shared" si="32"/>
        <v>0.000217934824303136</v>
      </c>
      <c r="N341">
        <f t="shared" si="33"/>
        <v>0.9404044887694546</v>
      </c>
      <c r="U341">
        <v>339</v>
      </c>
      <c r="V341">
        <f t="shared" si="34"/>
        <v>0.00028229661570094755</v>
      </c>
    </row>
    <row r="342" spans="10:22" ht="15">
      <c r="J342">
        <v>340</v>
      </c>
      <c r="K342">
        <f t="shared" si="30"/>
        <v>0.00014026443493124268</v>
      </c>
      <c r="L342">
        <f t="shared" si="31"/>
        <v>0.9654308643267275</v>
      </c>
      <c r="M342">
        <f t="shared" si="32"/>
        <v>0.00021667255358936408</v>
      </c>
      <c r="N342">
        <f t="shared" si="33"/>
        <v>0.9406217915986179</v>
      </c>
      <c r="U342">
        <v>340</v>
      </c>
      <c r="V342">
        <f t="shared" si="34"/>
        <v>0.00028052886986248537</v>
      </c>
    </row>
    <row r="343" spans="10:22" ht="15">
      <c r="J343">
        <v>341</v>
      </c>
      <c r="K343">
        <f t="shared" si="30"/>
        <v>0.0001393882002710952</v>
      </c>
      <c r="L343">
        <f t="shared" si="31"/>
        <v>0.9655706900113651</v>
      </c>
      <c r="M343">
        <f t="shared" si="32"/>
        <v>0.00021542054551721278</v>
      </c>
      <c r="N343">
        <f t="shared" si="33"/>
        <v>0.9408378372974978</v>
      </c>
      <c r="U343">
        <v>341</v>
      </c>
      <c r="V343">
        <f t="shared" si="34"/>
        <v>0.0002787764005421904</v>
      </c>
    </row>
    <row r="344" spans="10:22" ht="15">
      <c r="J344">
        <v>342</v>
      </c>
      <c r="K344">
        <f t="shared" si="30"/>
        <v>0.00013851951890821805</v>
      </c>
      <c r="L344">
        <f t="shared" si="31"/>
        <v>0.9657096432450226</v>
      </c>
      <c r="M344">
        <f t="shared" si="32"/>
        <v>0.00021417869149138518</v>
      </c>
      <c r="N344">
        <f t="shared" si="33"/>
        <v>0.9410526360743187</v>
      </c>
      <c r="U344">
        <v>342</v>
      </c>
      <c r="V344">
        <f t="shared" si="34"/>
        <v>0.0002770390378164361</v>
      </c>
    </row>
    <row r="345" spans="10:22" ht="15">
      <c r="J345">
        <v>343</v>
      </c>
      <c r="K345">
        <f t="shared" si="30"/>
        <v>0.0001376583070418647</v>
      </c>
      <c r="L345">
        <f t="shared" si="31"/>
        <v>0.965847731539001</v>
      </c>
      <c r="M345">
        <f t="shared" si="32"/>
        <v>0.00021294688433925893</v>
      </c>
      <c r="N345">
        <f t="shared" si="33"/>
        <v>0.9412661980294229</v>
      </c>
      <c r="U345">
        <v>343</v>
      </c>
      <c r="V345">
        <f t="shared" si="34"/>
        <v>0.0002753166140837294</v>
      </c>
    </row>
    <row r="346" spans="10:22" ht="15">
      <c r="J346">
        <v>344</v>
      </c>
      <c r="K346">
        <f t="shared" si="30"/>
        <v>0.00013680448201349276</v>
      </c>
      <c r="L346">
        <f t="shared" si="31"/>
        <v>0.9659849623213732</v>
      </c>
      <c r="M346">
        <f t="shared" si="32"/>
        <v>0.00021172501828860865</v>
      </c>
      <c r="N346">
        <f t="shared" si="33"/>
        <v>0.9414785331566824</v>
      </c>
      <c r="U346">
        <v>344</v>
      </c>
      <c r="V346">
        <f t="shared" si="34"/>
        <v>0.0002736089640269855</v>
      </c>
    </row>
    <row r="347" spans="10:22" ht="15">
      <c r="J347">
        <v>345</v>
      </c>
      <c r="K347">
        <f t="shared" si="30"/>
        <v>0.0001359579622882582</v>
      </c>
      <c r="L347">
        <f t="shared" si="31"/>
        <v>0.9661213429381168</v>
      </c>
      <c r="M347">
        <f t="shared" si="32"/>
        <v>0.0002105129889457258</v>
      </c>
      <c r="N347">
        <f t="shared" si="33"/>
        <v>0.9416896513448877</v>
      </c>
      <c r="U347">
        <v>345</v>
      </c>
      <c r="V347">
        <f t="shared" si="34"/>
        <v>0.0002719159245765164</v>
      </c>
    </row>
    <row r="348" spans="10:22" ht="15">
      <c r="J348">
        <v>346</v>
      </c>
      <c r="K348">
        <f t="shared" si="30"/>
        <v>0.0001351186674368535</v>
      </c>
      <c r="L348">
        <f t="shared" si="31"/>
        <v>0.966256880654229</v>
      </c>
      <c r="M348">
        <f t="shared" si="32"/>
        <v>0.00020931069327394635</v>
      </c>
      <c r="N348">
        <f t="shared" si="33"/>
        <v>0.9418995623791161</v>
      </c>
      <c r="U348">
        <v>346</v>
      </c>
      <c r="V348">
        <f t="shared" si="34"/>
        <v>0.000270237334873707</v>
      </c>
    </row>
    <row r="349" spans="10:22" ht="15">
      <c r="J349">
        <v>347</v>
      </c>
      <c r="K349">
        <f t="shared" si="30"/>
        <v>0.0001342865181176892</v>
      </c>
      <c r="L349">
        <f t="shared" si="31"/>
        <v>0.9663915826548227</v>
      </c>
      <c r="M349">
        <f t="shared" si="32"/>
        <v>0.00020811802957255876</v>
      </c>
      <c r="N349">
        <f t="shared" si="33"/>
        <v>0.9421082759420778</v>
      </c>
      <c r="U349">
        <v>347</v>
      </c>
      <c r="V349">
        <f t="shared" si="34"/>
        <v>0.0002685730362353784</v>
      </c>
    </row>
    <row r="350" spans="10:22" ht="15">
      <c r="J350">
        <v>348</v>
      </c>
      <c r="K350">
        <f t="shared" si="30"/>
        <v>0.00013346143605941042</v>
      </c>
      <c r="L350">
        <f t="shared" si="31"/>
        <v>0.9665254560462062</v>
      </c>
      <c r="M350">
        <f t="shared" si="32"/>
        <v>0.00020693489745610545</v>
      </c>
      <c r="N350">
        <f t="shared" si="33"/>
        <v>0.9423158016154417</v>
      </c>
      <c r="U350">
        <v>348</v>
      </c>
      <c r="V350">
        <f t="shared" si="34"/>
        <v>0.00026692287211882085</v>
      </c>
    </row>
    <row r="351" spans="10:22" ht="15">
      <c r="J351">
        <v>349</v>
      </c>
      <c r="K351">
        <f t="shared" si="30"/>
        <v>0.00013264334404373512</v>
      </c>
      <c r="L351">
        <f t="shared" si="31"/>
        <v>0.9666585078569442</v>
      </c>
      <c r="M351">
        <f t="shared" si="32"/>
        <v>0.00020576119783404445</v>
      </c>
      <c r="N351">
        <f t="shared" si="33"/>
        <v>0.9425221488811405</v>
      </c>
      <c r="U351">
        <v>349</v>
      </c>
      <c r="V351">
        <f t="shared" si="34"/>
        <v>0.00026528668808747024</v>
      </c>
    </row>
    <row r="352" spans="10:22" ht="15">
      <c r="J352">
        <v>350</v>
      </c>
      <c r="K352">
        <f t="shared" si="30"/>
        <v>0.00013183216588861404</v>
      </c>
      <c r="L352">
        <f t="shared" si="31"/>
        <v>0.9667907450389025</v>
      </c>
      <c r="M352">
        <f t="shared" si="32"/>
        <v>0.00020459683289079047</v>
      </c>
      <c r="N352">
        <f t="shared" si="33"/>
        <v>0.9427273271226555</v>
      </c>
      <c r="U352">
        <v>350</v>
      </c>
      <c r="V352">
        <f t="shared" si="34"/>
        <v>0.0002636643317772281</v>
      </c>
    </row>
    <row r="353" spans="10:22" ht="15">
      <c r="J353">
        <v>351</v>
      </c>
      <c r="K353">
        <f t="shared" si="30"/>
        <v>0.00013102782643170405</v>
      </c>
      <c r="L353">
        <f t="shared" si="31"/>
        <v>0.9669221744682763</v>
      </c>
      <c r="M353">
        <f t="shared" si="32"/>
        <v>0.00020344170606610365</v>
      </c>
      <c r="N353">
        <f t="shared" si="33"/>
        <v>0.9429313456262812</v>
      </c>
      <c r="U353">
        <v>351</v>
      </c>
      <c r="V353">
        <f t="shared" si="34"/>
        <v>0.0002620556528634081</v>
      </c>
    </row>
    <row r="354" spans="10:22" ht="15">
      <c r="J354">
        <v>352</v>
      </c>
      <c r="K354">
        <f t="shared" si="30"/>
        <v>0.00013023025151414453</v>
      </c>
      <c r="L354">
        <f t="shared" si="31"/>
        <v>0.9670528029466015</v>
      </c>
      <c r="M354">
        <f t="shared" si="32"/>
        <v>0.00020229572203583706</v>
      </c>
      <c r="N354">
        <f t="shared" si="33"/>
        <v>0.9431342135823723</v>
      </c>
      <c r="U354">
        <v>352</v>
      </c>
      <c r="V354">
        <f t="shared" si="34"/>
        <v>0.00026046050302828906</v>
      </c>
    </row>
    <row r="355" spans="10:22" ht="15">
      <c r="J355">
        <v>353</v>
      </c>
      <c r="K355">
        <f t="shared" si="30"/>
        <v>0.00012943936796463518</v>
      </c>
      <c r="L355">
        <f t="shared" si="31"/>
        <v>0.9671826372017498</v>
      </c>
      <c r="M355">
        <f t="shared" si="32"/>
        <v>0.00020115878669302615</v>
      </c>
      <c r="N355">
        <f t="shared" si="33"/>
        <v>0.9433359400865687</v>
      </c>
      <c r="U355">
        <v>353</v>
      </c>
      <c r="V355">
        <f t="shared" si="34"/>
        <v>0.00025887873592927036</v>
      </c>
    </row>
    <row r="356" spans="10:22" ht="15">
      <c r="J356">
        <v>354</v>
      </c>
      <c r="K356">
        <f t="shared" si="30"/>
        <v>0.0001286551035838081</v>
      </c>
      <c r="L356">
        <f t="shared" si="31"/>
        <v>0.9673116838889096</v>
      </c>
      <c r="M356">
        <f t="shared" si="32"/>
        <v>0.00020003080712931124</v>
      </c>
      <c r="N356">
        <f t="shared" si="33"/>
        <v>0.9435365341410049</v>
      </c>
      <c r="U356">
        <v>354</v>
      </c>
      <c r="V356">
        <f t="shared" si="34"/>
        <v>0.0002573102071676162</v>
      </c>
    </row>
    <row r="357" spans="10:22" ht="15">
      <c r="J357">
        <v>355</v>
      </c>
      <c r="K357">
        <f t="shared" si="30"/>
        <v>0.00012787738712888186</v>
      </c>
      <c r="L357">
        <f t="shared" si="31"/>
        <v>0.967439949591549</v>
      </c>
      <c r="M357">
        <f t="shared" si="32"/>
        <v>0.00019891169161669647</v>
      </c>
      <c r="N357">
        <f t="shared" si="33"/>
        <v>0.9437360046554981</v>
      </c>
      <c r="U357">
        <v>355</v>
      </c>
      <c r="V357">
        <f t="shared" si="34"/>
        <v>0.0002557547742577637</v>
      </c>
    </row>
    <row r="358" spans="10:22" ht="15">
      <c r="J358">
        <v>356</v>
      </c>
      <c r="K358">
        <f t="shared" si="30"/>
        <v>0.0001271061482986028</v>
      </c>
      <c r="L358">
        <f t="shared" si="31"/>
        <v>0.9675674408223653</v>
      </c>
      <c r="M358">
        <f t="shared" si="32"/>
        <v>0.00019780134958962835</v>
      </c>
      <c r="N358">
        <f t="shared" si="33"/>
        <v>0.9439343604487208</v>
      </c>
      <c r="U358">
        <v>356</v>
      </c>
      <c r="V358">
        <f t="shared" si="34"/>
        <v>0.0002542122965972056</v>
      </c>
    </row>
    <row r="359" spans="10:22" ht="15">
      <c r="J359">
        <v>357</v>
      </c>
      <c r="K359">
        <f t="shared" si="30"/>
        <v>0.00012634131771845547</v>
      </c>
      <c r="L359">
        <f t="shared" si="31"/>
        <v>0.9676941640242194</v>
      </c>
      <c r="M359">
        <f t="shared" si="32"/>
        <v>0.00019669969162739264</v>
      </c>
      <c r="N359">
        <f t="shared" si="33"/>
        <v>0.9441316102493532</v>
      </c>
      <c r="U359">
        <v>357</v>
      </c>
      <c r="V359">
        <f t="shared" si="34"/>
        <v>0.00025268263543691094</v>
      </c>
    </row>
    <row r="360" spans="10:22" ht="15">
      <c r="J360">
        <v>358</v>
      </c>
      <c r="K360">
        <f t="shared" si="30"/>
        <v>0.00012558282692614833</v>
      </c>
      <c r="L360">
        <f t="shared" si="31"/>
        <v>0.9678201255710549</v>
      </c>
      <c r="M360">
        <f t="shared" si="32"/>
        <v>0.00019560662943682042</v>
      </c>
      <c r="N360">
        <f t="shared" si="33"/>
        <v>0.9443277626972204</v>
      </c>
      <c r="U360">
        <v>358</v>
      </c>
      <c r="V360">
        <f t="shared" si="34"/>
        <v>0.00025116565385229666</v>
      </c>
    </row>
    <row r="361" spans="10:22" ht="15">
      <c r="J361">
        <v>359</v>
      </c>
      <c r="K361">
        <f t="shared" si="30"/>
        <v>0.00012483060835735883</v>
      </c>
      <c r="L361">
        <f t="shared" si="31"/>
        <v>0.967945331768803</v>
      </c>
      <c r="M361">
        <f t="shared" si="32"/>
        <v>0.00019452207583530037</v>
      </c>
      <c r="N361">
        <f t="shared" si="33"/>
        <v>0.944522826344411</v>
      </c>
      <c r="U361">
        <v>359</v>
      </c>
      <c r="V361">
        <f t="shared" si="34"/>
        <v>0.00024966121671471766</v>
      </c>
    </row>
    <row r="362" spans="10:22" ht="15">
      <c r="J362">
        <v>360</v>
      </c>
      <c r="K362">
        <f t="shared" si="30"/>
        <v>0.00012408459533173768</v>
      </c>
      <c r="L362">
        <f t="shared" si="31"/>
        <v>0.9680697888562743</v>
      </c>
      <c r="M362">
        <f t="shared" si="32"/>
        <v>0.0001934459447340879</v>
      </c>
      <c r="N362">
        <f t="shared" si="33"/>
        <v>0.9447168096563792</v>
      </c>
      <c r="U362">
        <v>360</v>
      </c>
      <c r="V362">
        <f t="shared" si="34"/>
        <v>0.00024816919066347537</v>
      </c>
    </row>
    <row r="363" spans="10:22" ht="15">
      <c r="J363">
        <v>361</v>
      </c>
      <c r="K363">
        <f t="shared" si="30"/>
        <v>0.00012334472203916812</v>
      </c>
      <c r="L363">
        <f t="shared" si="31"/>
        <v>0.9681935030060347</v>
      </c>
      <c r="M363">
        <f t="shared" si="32"/>
        <v>0.00019237815112190687</v>
      </c>
      <c r="N363">
        <f t="shared" si="33"/>
        <v>0.9449097210130304</v>
      </c>
      <c r="U363">
        <v>361</v>
      </c>
      <c r="V363">
        <f t="shared" si="34"/>
        <v>0.00024668944407833625</v>
      </c>
    </row>
    <row r="364" spans="10:22" ht="15">
      <c r="J364">
        <v>362</v>
      </c>
      <c r="K364">
        <f t="shared" si="30"/>
        <v>0.00012261092352626948</v>
      </c>
      <c r="L364">
        <f t="shared" si="31"/>
        <v>0.9683164803252698</v>
      </c>
      <c r="M364">
        <f t="shared" si="32"/>
        <v>0.0001913186110488356</v>
      </c>
      <c r="N364">
        <f t="shared" si="33"/>
        <v>0.9451015687097911</v>
      </c>
      <c r="U364">
        <v>362</v>
      </c>
      <c r="V364">
        <f t="shared" si="34"/>
        <v>0.00024522184705253895</v>
      </c>
    </row>
    <row r="365" spans="10:22" ht="15">
      <c r="J365">
        <v>363</v>
      </c>
      <c r="K365">
        <f t="shared" si="30"/>
        <v>0.00012188313568314846</v>
      </c>
      <c r="L365">
        <f t="shared" si="31"/>
        <v>0.9684387268566346</v>
      </c>
      <c r="M365">
        <f t="shared" si="32"/>
        <v>0.00019026724161047917</v>
      </c>
      <c r="N365">
        <f t="shared" si="33"/>
        <v>0.9452923609586615</v>
      </c>
      <c r="U365">
        <v>363</v>
      </c>
      <c r="V365">
        <f t="shared" si="34"/>
        <v>0.00024376627136629692</v>
      </c>
    </row>
    <row r="366" spans="10:22" ht="15">
      <c r="J366">
        <v>364</v>
      </c>
      <c r="K366">
        <f t="shared" si="30"/>
        <v>0.00012116129523038098</v>
      </c>
      <c r="L366">
        <f t="shared" si="31"/>
        <v>0.9685602485790905</v>
      </c>
      <c r="M366">
        <f t="shared" si="32"/>
        <v>0.00018922396093240936</v>
      </c>
      <c r="N366">
        <f t="shared" si="33"/>
        <v>0.9454821058892542</v>
      </c>
      <c r="U366">
        <v>364</v>
      </c>
      <c r="V366">
        <f t="shared" si="34"/>
        <v>0.00024232259046076196</v>
      </c>
    </row>
    <row r="367" spans="10:22" ht="15">
      <c r="J367">
        <v>365</v>
      </c>
      <c r="K367">
        <f t="shared" si="30"/>
        <v>0.0001204453397062364</v>
      </c>
      <c r="L367">
        <f t="shared" si="31"/>
        <v>0.9686810514087293</v>
      </c>
      <c r="M367">
        <f t="shared" si="32"/>
        <v>0.00018818868815487962</v>
      </c>
      <c r="N367">
        <f t="shared" si="33"/>
        <v>0.9456708115498154</v>
      </c>
      <c r="U367">
        <v>365</v>
      </c>
      <c r="V367">
        <f t="shared" si="34"/>
        <v>0.0002408906794124728</v>
      </c>
    </row>
    <row r="368" spans="10:22" ht="15">
      <c r="J368">
        <v>366</v>
      </c>
      <c r="K368">
        <f t="shared" si="30"/>
        <v>0.00011973520745412025</v>
      </c>
      <c r="L368">
        <f t="shared" si="31"/>
        <v>0.9688011411995848</v>
      </c>
      <c r="M368">
        <f t="shared" si="32"/>
        <v>0.0001871613434178016</v>
      </c>
      <c r="N368">
        <f t="shared" si="33"/>
        <v>0.9458584859082331</v>
      </c>
      <c r="U368">
        <v>366</v>
      </c>
      <c r="V368">
        <f t="shared" si="34"/>
        <v>0.0002394704149082405</v>
      </c>
    </row>
    <row r="369" spans="10:22" ht="15">
      <c r="J369">
        <v>367</v>
      </c>
      <c r="K369">
        <f t="shared" si="30"/>
        <v>0.00011903083761024495</v>
      </c>
      <c r="L369">
        <f t="shared" si="31"/>
        <v>0.9689205237444316</v>
      </c>
      <c r="M369">
        <f t="shared" si="32"/>
        <v>0.0001861418478459834</v>
      </c>
      <c r="N369">
        <f t="shared" si="33"/>
        <v>0.9460451368530287</v>
      </c>
      <c r="U369">
        <v>367</v>
      </c>
      <c r="V369">
        <f t="shared" si="34"/>
        <v>0.0002380616752204899</v>
      </c>
    </row>
    <row r="370" spans="10:22" ht="15">
      <c r="J370">
        <v>368</v>
      </c>
      <c r="K370">
        <f t="shared" si="30"/>
        <v>0.00011833217009152358</v>
      </c>
      <c r="L370">
        <f t="shared" si="31"/>
        <v>0.9690392047755718</v>
      </c>
      <c r="M370">
        <f t="shared" si="32"/>
        <v>0.00018513012353461693</v>
      </c>
      <c r="N370">
        <f t="shared" si="33"/>
        <v>0.9462307721943346</v>
      </c>
      <c r="U370">
        <v>368</v>
      </c>
      <c r="V370">
        <f t="shared" si="34"/>
        <v>0.00023666434018304716</v>
      </c>
    </row>
    <row r="371" spans="10:22" ht="15">
      <c r="J371">
        <v>369</v>
      </c>
      <c r="K371">
        <f t="shared" si="30"/>
        <v>0.0001176391455836681</v>
      </c>
      <c r="L371">
        <f t="shared" si="31"/>
        <v>0.9691571899656098</v>
      </c>
      <c r="M371">
        <f t="shared" si="32"/>
        <v>0.00018412609353502023</v>
      </c>
      <c r="N371">
        <f t="shared" si="33"/>
        <v>0.946415399664858</v>
      </c>
      <c r="U371">
        <v>369</v>
      </c>
      <c r="V371">
        <f t="shared" si="34"/>
        <v>0.0002352782911673362</v>
      </c>
    </row>
    <row r="372" spans="10:22" ht="15">
      <c r="J372">
        <v>370</v>
      </c>
      <c r="K372">
        <f t="shared" si="30"/>
        <v>0.00011695170552950785</v>
      </c>
      <c r="L372">
        <f t="shared" si="31"/>
        <v>0.9692744849282154</v>
      </c>
      <c r="M372">
        <f t="shared" si="32"/>
        <v>0.00018312968184061655</v>
      </c>
      <c r="N372">
        <f t="shared" si="33"/>
        <v>0.9465990269208294</v>
      </c>
      <c r="U372">
        <v>370</v>
      </c>
      <c r="V372">
        <f t="shared" si="34"/>
        <v>0.0002339034110590157</v>
      </c>
    </row>
    <row r="373" spans="10:22" ht="15">
      <c r="J373">
        <v>371</v>
      </c>
      <c r="K373">
        <f t="shared" si="30"/>
        <v>0.00011626979211750787</v>
      </c>
      <c r="L373">
        <f t="shared" si="31"/>
        <v>0.9693910952188748</v>
      </c>
      <c r="M373">
        <f t="shared" si="32"/>
        <v>0.000182140813373164</v>
      </c>
      <c r="N373">
        <f t="shared" si="33"/>
        <v>0.9467816615429381</v>
      </c>
      <c r="U373">
        <v>371</v>
      </c>
      <c r="V373">
        <f t="shared" si="34"/>
        <v>0.00023253958423501573</v>
      </c>
    </row>
    <row r="374" spans="10:22" ht="15">
      <c r="J374">
        <v>372</v>
      </c>
      <c r="K374">
        <f t="shared" si="30"/>
        <v>0.00011559334827049177</v>
      </c>
      <c r="L374">
        <f t="shared" si="31"/>
        <v>0.9695070263356307</v>
      </c>
      <c r="M374">
        <f t="shared" si="32"/>
        <v>0.00018115941396920453</v>
      </c>
      <c r="N374">
        <f t="shared" si="33"/>
        <v>0.9469633110372535</v>
      </c>
      <c r="U374">
        <v>372</v>
      </c>
      <c r="V374">
        <f t="shared" si="34"/>
        <v>0.00023118669654098353</v>
      </c>
    </row>
    <row r="375" spans="10:22" ht="15">
      <c r="J375">
        <v>373</v>
      </c>
      <c r="K375">
        <f t="shared" si="30"/>
        <v>0.00011492231763456033</v>
      </c>
      <c r="L375">
        <f t="shared" si="31"/>
        <v>0.9696222837198115</v>
      </c>
      <c r="M375">
        <f t="shared" si="32"/>
        <v>0.00018018541036675655</v>
      </c>
      <c r="N375">
        <f t="shared" si="33"/>
        <v>0.9471439828361338</v>
      </c>
      <c r="U375">
        <v>373</v>
      </c>
      <c r="V375">
        <f t="shared" si="34"/>
        <v>0.00022984463526912066</v>
      </c>
    </row>
    <row r="376" spans="10:22" ht="15">
      <c r="J376">
        <v>374</v>
      </c>
      <c r="K376">
        <f t="shared" si="30"/>
        <v>0.00011425664456820685</v>
      </c>
      <c r="L376">
        <f t="shared" si="31"/>
        <v>0.9697368727567486</v>
      </c>
      <c r="M376">
        <f t="shared" si="32"/>
        <v>0.0001792187301922279</v>
      </c>
      <c r="N376">
        <f t="shared" si="33"/>
        <v>0.94732368429912</v>
      </c>
      <c r="U376">
        <v>374</v>
      </c>
      <c r="V376">
        <f t="shared" si="34"/>
        <v>0.0002285132891364137</v>
      </c>
    </row>
    <row r="377" spans="10:22" ht="15">
      <c r="J377">
        <v>375</v>
      </c>
      <c r="K377">
        <f t="shared" si="30"/>
        <v>0.00011359627413162067</v>
      </c>
      <c r="L377">
        <f t="shared" si="31"/>
        <v>0.9698507987764835</v>
      </c>
      <c r="M377">
        <f t="shared" si="32"/>
        <v>0.00017825930194754545</v>
      </c>
      <c r="N377">
        <f t="shared" si="33"/>
        <v>0.9475024227138186</v>
      </c>
      <c r="U377">
        <v>375</v>
      </c>
      <c r="V377">
        <f t="shared" si="34"/>
        <v>0.00022719254826324134</v>
      </c>
    </row>
    <row r="378" spans="10:22" ht="15">
      <c r="J378">
        <v>376</v>
      </c>
      <c r="K378">
        <f t="shared" si="30"/>
        <v>0.00011294115207617522</v>
      </c>
      <c r="L378">
        <f t="shared" si="31"/>
        <v>0.9699640670544647</v>
      </c>
      <c r="M378">
        <f t="shared" si="32"/>
        <v>0.0001773070549975118</v>
      </c>
      <c r="N378">
        <f t="shared" si="33"/>
        <v>0.9476802052967706</v>
      </c>
      <c r="U378">
        <v>376</v>
      </c>
      <c r="V378">
        <f t="shared" si="34"/>
        <v>0.00022588230415235044</v>
      </c>
    </row>
    <row r="379" spans="10:22" ht="15">
      <c r="J379">
        <v>377</v>
      </c>
      <c r="K379">
        <f t="shared" si="30"/>
        <v>0.00011229122483410228</v>
      </c>
      <c r="L379">
        <f t="shared" si="31"/>
        <v>0.9700766828122329</v>
      </c>
      <c r="M379">
        <f t="shared" si="32"/>
        <v>0.00017636191955736584</v>
      </c>
      <c r="N379">
        <f t="shared" si="33"/>
        <v>0.9478570391943076</v>
      </c>
      <c r="U379">
        <v>377</v>
      </c>
      <c r="V379">
        <f t="shared" si="34"/>
        <v>0.00022458244966820455</v>
      </c>
    </row>
    <row r="380" spans="10:22" ht="15">
      <c r="J380">
        <v>378</v>
      </c>
      <c r="K380">
        <f t="shared" si="30"/>
        <v>0.00011164643950834405</v>
      </c>
      <c r="L380">
        <f t="shared" si="31"/>
        <v>0.9701886512180976</v>
      </c>
      <c r="M380">
        <f t="shared" si="32"/>
        <v>0.0001754238266805544</v>
      </c>
      <c r="N380">
        <f t="shared" si="33"/>
        <v>0.9480329314833972</v>
      </c>
      <c r="U380">
        <v>378</v>
      </c>
      <c r="V380">
        <f t="shared" si="34"/>
        <v>0.0002232928790166881</v>
      </c>
    </row>
    <row r="381" spans="10:22" ht="15">
      <c r="J381">
        <v>379</v>
      </c>
      <c r="K381">
        <f t="shared" si="30"/>
        <v>0.00011100674386257714</v>
      </c>
      <c r="L381">
        <f t="shared" si="31"/>
        <v>0.9702999773878024</v>
      </c>
      <c r="M381">
        <f t="shared" si="32"/>
        <v>0.00017449270824671304</v>
      </c>
      <c r="N381">
        <f t="shared" si="33"/>
        <v>0.948207889172474</v>
      </c>
      <c r="U381">
        <v>379</v>
      </c>
      <c r="V381">
        <f t="shared" si="34"/>
        <v>0.00022201348772515428</v>
      </c>
    </row>
    <row r="382" spans="10:22" ht="15">
      <c r="J382">
        <v>380</v>
      </c>
      <c r="K382">
        <f t="shared" si="30"/>
        <v>0.00011037208631141393</v>
      </c>
      <c r="L382">
        <f t="shared" si="31"/>
        <v>0.9704106663851805</v>
      </c>
      <c r="M382">
        <f t="shared" si="32"/>
        <v>0.00017356849694984085</v>
      </c>
      <c r="N382">
        <f t="shared" si="33"/>
        <v>0.9483819192022607</v>
      </c>
      <c r="U382">
        <v>380</v>
      </c>
      <c r="V382">
        <f t="shared" si="34"/>
        <v>0.00022074417262282786</v>
      </c>
    </row>
    <row r="383" spans="10:22" ht="15">
      <c r="J383">
        <v>381</v>
      </c>
      <c r="K383">
        <f t="shared" si="30"/>
        <v>0.00010974241591076947</v>
      </c>
      <c r="L383">
        <f t="shared" si="31"/>
        <v>0.9705207232228017</v>
      </c>
      <c r="M383">
        <f t="shared" si="32"/>
        <v>0.00017265112628667527</v>
      </c>
      <c r="N383">
        <f t="shared" si="33"/>
        <v>0.9485550284465761</v>
      </c>
      <c r="U383">
        <v>381</v>
      </c>
      <c r="V383">
        <f t="shared" si="34"/>
        <v>0.00021948483182153894</v>
      </c>
    </row>
    <row r="384" spans="10:22" ht="15">
      <c r="J384">
        <v>382</v>
      </c>
      <c r="K384">
        <f t="shared" si="30"/>
        <v>0.00010911768234839216</v>
      </c>
      <c r="L384">
        <f t="shared" si="31"/>
        <v>0.9706301528626079</v>
      </c>
      <c r="M384">
        <f t="shared" si="32"/>
        <v>0.00017174053054526495</v>
      </c>
      <c r="N384">
        <f t="shared" si="33"/>
        <v>0.9487272237131327</v>
      </c>
      <c r="U384">
        <v>382</v>
      </c>
      <c r="V384">
        <f t="shared" si="34"/>
        <v>0.00021823536469678433</v>
      </c>
    </row>
    <row r="385" spans="10:22" ht="15">
      <c r="J385">
        <v>383</v>
      </c>
      <c r="K385">
        <f t="shared" si="30"/>
        <v>0.0001084978359345605</v>
      </c>
      <c r="L385">
        <f t="shared" si="31"/>
        <v>0.9707389602165412</v>
      </c>
      <c r="M385">
        <f t="shared" si="32"/>
        <v>0.00017083664479372083</v>
      </c>
      <c r="N385">
        <f t="shared" si="33"/>
        <v>0.9488985117443214</v>
      </c>
      <c r="U385">
        <v>383</v>
      </c>
      <c r="V385">
        <f t="shared" si="34"/>
        <v>0.000216995671869121</v>
      </c>
    </row>
    <row r="386" spans="10:22" ht="15">
      <c r="J386">
        <v>384</v>
      </c>
      <c r="K386">
        <f t="shared" si="30"/>
        <v>0.00010788282759293599</v>
      </c>
      <c r="L386">
        <f t="shared" si="31"/>
        <v>0.970847150147161</v>
      </c>
      <c r="M386">
        <f t="shared" si="32"/>
        <v>0.00016993940486916353</v>
      </c>
      <c r="N386">
        <f t="shared" si="33"/>
        <v>0.9490688992179873</v>
      </c>
      <c r="U386">
        <v>384</v>
      </c>
      <c r="V386">
        <f t="shared" si="34"/>
        <v>0.00021576565518587198</v>
      </c>
    </row>
    <row r="387" spans="10:22" ht="15">
      <c r="J387">
        <v>385</v>
      </c>
      <c r="K387">
        <f t="shared" si="30"/>
        <v>0.00010727260885157113</v>
      </c>
      <c r="L387">
        <f t="shared" si="31"/>
        <v>0.9709547274682538</v>
      </c>
      <c r="M387">
        <f t="shared" si="32"/>
        <v>0.00016904874736684884</v>
      </c>
      <c r="N387">
        <f t="shared" si="33"/>
        <v>0.9492383927481922</v>
      </c>
      <c r="U387">
        <v>385</v>
      </c>
      <c r="V387">
        <f t="shared" si="34"/>
        <v>0.00021454521770314226</v>
      </c>
    </row>
    <row r="388" spans="10:22" ht="15">
      <c r="J388">
        <v>386</v>
      </c>
      <c r="K388">
        <f aca="true" t="shared" si="35" ref="K388:K451">_xlfn.LOGNORM.DIST(J388,$F$2,$G$2,FALSE)</f>
        <v>0.00010666713183407374</v>
      </c>
      <c r="L388">
        <f aca="true" t="shared" si="36" ref="L388:L451">_xlfn.LOGNORM.DIST(J388,$F$2,$G$2,TRUE)</f>
        <v>0.9710616969454323</v>
      </c>
      <c r="M388">
        <f aca="true" t="shared" si="37" ref="M388:M451">_xlfn.LOGNORM.DIST(J388,$I$2,$G$2,FALSE)</f>
        <v>0.00016816460962947442</v>
      </c>
      <c r="N388">
        <f aca="true" t="shared" si="38" ref="N388:N451">_xlfn.LOGNORM.DIST(J388,$I$2,$G$2,TRUE)</f>
        <v>0.9494069988859678</v>
      </c>
      <c r="U388">
        <v>386</v>
      </c>
      <c r="V388">
        <f aca="true" t="shared" si="39" ref="V388:V415">2*K388</f>
        <v>0.00021333426366814748</v>
      </c>
    </row>
    <row r="389" spans="10:22" ht="15">
      <c r="J389">
        <v>387</v>
      </c>
      <c r="K389">
        <f t="shared" si="35"/>
        <v>0.00010606634925091749</v>
      </c>
      <c r="L389">
        <f t="shared" si="36"/>
        <v>0.971168063296727</v>
      </c>
      <c r="M389">
        <f t="shared" si="37"/>
        <v>0.00016728692973665566</v>
      </c>
      <c r="N389">
        <f t="shared" si="38"/>
        <v>0.949574724120058</v>
      </c>
      <c r="U389">
        <v>387</v>
      </c>
      <c r="V389">
        <f t="shared" si="39"/>
        <v>0.00021213269850183498</v>
      </c>
    </row>
    <row r="390" spans="10:22" ht="15">
      <c r="J390">
        <v>388</v>
      </c>
      <c r="K390">
        <f t="shared" si="35"/>
        <v>0.00010547021439090013</v>
      </c>
      <c r="L390">
        <f t="shared" si="36"/>
        <v>0.9712738311931688</v>
      </c>
      <c r="M390">
        <f t="shared" si="37"/>
        <v>0.00016641564649458367</v>
      </c>
      <c r="N390">
        <f t="shared" si="38"/>
        <v>0.9497415748776501</v>
      </c>
      <c r="U390">
        <v>388</v>
      </c>
      <c r="V390">
        <f t="shared" si="39"/>
        <v>0.00021094042878180025</v>
      </c>
    </row>
    <row r="391" spans="10:22" ht="15">
      <c r="J391">
        <v>389</v>
      </c>
      <c r="K391">
        <f t="shared" si="35"/>
        <v>0.00010487868111274764</v>
      </c>
      <c r="L391">
        <f t="shared" si="36"/>
        <v>0.9713790052593632</v>
      </c>
      <c r="M391">
        <f t="shared" si="37"/>
        <v>0.00016555069942584676</v>
      </c>
      <c r="N391">
        <f t="shared" si="38"/>
        <v>0.949907557525097</v>
      </c>
      <c r="U391">
        <v>389</v>
      </c>
      <c r="V391">
        <f t="shared" si="39"/>
        <v>0.0002097573622254953</v>
      </c>
    </row>
    <row r="392" spans="10:22" ht="15">
      <c r="J392">
        <v>390</v>
      </c>
      <c r="K392">
        <f t="shared" si="35"/>
        <v>0.00010429170383685777</v>
      </c>
      <c r="L392">
        <f t="shared" si="36"/>
        <v>0.9714835900740556</v>
      </c>
      <c r="M392">
        <f t="shared" si="37"/>
        <v>0.00016469202875941344</v>
      </c>
      <c r="N392">
        <f t="shared" si="38"/>
        <v>0.9500726783686281</v>
      </c>
      <c r="U392">
        <v>390</v>
      </c>
      <c r="V392">
        <f t="shared" si="39"/>
        <v>0.00020858340767371554</v>
      </c>
    </row>
    <row r="393" spans="10:22" ht="15">
      <c r="J393">
        <v>391</v>
      </c>
      <c r="K393">
        <f t="shared" si="35"/>
        <v>0.00010370923753718349</v>
      </c>
      <c r="L393">
        <f t="shared" si="36"/>
        <v>0.9715875901706895</v>
      </c>
      <c r="M393">
        <f t="shared" si="37"/>
        <v>0.00016383957542079027</v>
      </c>
      <c r="N393">
        <f t="shared" si="38"/>
        <v>0.9502369436550508</v>
      </c>
      <c r="U393">
        <v>391</v>
      </c>
      <c r="V393">
        <f t="shared" si="39"/>
        <v>0.00020741847507436698</v>
      </c>
    </row>
    <row r="394" spans="10:22" ht="15">
      <c r="J394">
        <v>392</v>
      </c>
      <c r="K394">
        <f t="shared" si="35"/>
        <v>0.00010313123773325126</v>
      </c>
      <c r="L394">
        <f t="shared" si="36"/>
        <v>0.9716910100379559</v>
      </c>
      <c r="M394">
        <f t="shared" si="37"/>
        <v>0.0001629932810223302</v>
      </c>
      <c r="N394">
        <f t="shared" si="38"/>
        <v>0.9504003595724422</v>
      </c>
      <c r="U394">
        <v>392</v>
      </c>
      <c r="V394">
        <f t="shared" si="39"/>
        <v>0.0002062624754665025</v>
      </c>
    </row>
    <row r="395" spans="10:22" ht="15">
      <c r="J395">
        <v>393</v>
      </c>
      <c r="K395">
        <f t="shared" si="35"/>
        <v>0.00010255766048231314</v>
      </c>
      <c r="L395">
        <f t="shared" si="36"/>
        <v>0.9717938541203345</v>
      </c>
      <c r="M395">
        <f t="shared" si="37"/>
        <v>0.00016215308785369614</v>
      </c>
      <c r="N395">
        <f t="shared" si="38"/>
        <v>0.9505629322508313</v>
      </c>
      <c r="U395">
        <v>393</v>
      </c>
      <c r="V395">
        <f t="shared" si="39"/>
        <v>0.0002051153209646263</v>
      </c>
    </row>
    <row r="396" spans="10:22" ht="15">
      <c r="J396">
        <v>394</v>
      </c>
      <c r="K396">
        <f t="shared" si="35"/>
        <v>0.00010198846237163088</v>
      </c>
      <c r="L396">
        <f t="shared" si="36"/>
        <v>0.9718961268186281</v>
      </c>
      <c r="M396">
        <f t="shared" si="37"/>
        <v>0.00016131893887249047</v>
      </c>
      <c r="N396">
        <f t="shared" si="38"/>
        <v>0.9507246677628715</v>
      </c>
      <c r="U396">
        <v>394</v>
      </c>
      <c r="V396">
        <f t="shared" si="39"/>
        <v>0.00020397692474326176</v>
      </c>
    </row>
    <row r="397" spans="10:22" ht="15">
      <c r="J397">
        <v>395</v>
      </c>
      <c r="K397">
        <f t="shared" si="35"/>
        <v>0.00010142360051088603</v>
      </c>
      <c r="L397">
        <f t="shared" si="36"/>
        <v>0.9719978324904888</v>
      </c>
      <c r="M397">
        <f t="shared" si="37"/>
        <v>0.00016049077769502115</v>
      </c>
      <c r="N397">
        <f t="shared" si="38"/>
        <v>0.9508855721245036</v>
      </c>
      <c r="U397">
        <v>395</v>
      </c>
      <c r="V397">
        <f t="shared" si="39"/>
        <v>0.00020284720102177207</v>
      </c>
    </row>
    <row r="398" spans="10:22" ht="15">
      <c r="J398">
        <v>396</v>
      </c>
      <c r="K398">
        <f t="shared" si="35"/>
        <v>0.00010086303252471851</v>
      </c>
      <c r="L398">
        <f t="shared" si="36"/>
        <v>0.9720989754509358</v>
      </c>
      <c r="M398">
        <f t="shared" si="37"/>
        <v>0.00015966854858722498</v>
      </c>
      <c r="N398">
        <f t="shared" si="38"/>
        <v>0.9510456512956109</v>
      </c>
      <c r="U398">
        <v>396</v>
      </c>
      <c r="V398">
        <f t="shared" si="39"/>
        <v>0.00020172606504943703</v>
      </c>
    </row>
    <row r="399" spans="10:22" ht="15">
      <c r="J399">
        <v>397</v>
      </c>
      <c r="K399">
        <f t="shared" si="35"/>
        <v>0.00010030671654538654</v>
      </c>
      <c r="L399">
        <f t="shared" si="36"/>
        <v>0.9721995599728682</v>
      </c>
      <c r="M399">
        <f t="shared" si="37"/>
        <v>0.00015885219645573532</v>
      </c>
      <c r="N399">
        <f t="shared" si="38"/>
        <v>0.9512049111806632</v>
      </c>
      <c r="U399">
        <v>397</v>
      </c>
      <c r="V399">
        <f t="shared" si="39"/>
        <v>0.00020061343309077308</v>
      </c>
    </row>
    <row r="400" spans="10:22" ht="15">
      <c r="J400">
        <v>398</v>
      </c>
      <c r="K400">
        <f t="shared" si="35"/>
        <v>9.97546112055506E-05</v>
      </c>
      <c r="L400">
        <f t="shared" si="36"/>
        <v>0.9722995902875676</v>
      </c>
      <c r="M400">
        <f t="shared" si="37"/>
        <v>0.0001580416668390932</v>
      </c>
      <c r="N400">
        <f t="shared" si="38"/>
        <v>0.9513633576293538</v>
      </c>
      <c r="U400">
        <v>398</v>
      </c>
      <c r="V400">
        <f t="shared" si="39"/>
        <v>0.0001995092224111012</v>
      </c>
    </row>
    <row r="401" spans="10:22" ht="15">
      <c r="J401">
        <v>399</v>
      </c>
      <c r="K401">
        <f t="shared" si="35"/>
        <v>9.920667563117069E-05</v>
      </c>
      <c r="L401">
        <f t="shared" si="36"/>
        <v>0.9723990705851957</v>
      </c>
      <c r="M401">
        <f t="shared" si="37"/>
        <v>0.00015723690589909169</v>
      </c>
      <c r="N401">
        <f t="shared" si="38"/>
        <v>0.9515209964372268</v>
      </c>
      <c r="U401">
        <v>399</v>
      </c>
      <c r="V401">
        <f t="shared" si="39"/>
        <v>0.00019841335126234138</v>
      </c>
    </row>
    <row r="402" spans="10:22" ht="15">
      <c r="J402">
        <v>400</v>
      </c>
      <c r="K402">
        <f t="shared" si="35"/>
        <v>9.866286943453007E-05</v>
      </c>
      <c r="L402">
        <f t="shared" si="36"/>
        <v>0.9724980050152838</v>
      </c>
      <c r="M402">
        <f t="shared" si="37"/>
        <v>0.0001564378604122709</v>
      </c>
      <c r="N402">
        <f t="shared" si="38"/>
        <v>0.9516778333462962</v>
      </c>
      <c r="U402">
        <v>400</v>
      </c>
      <c r="V402">
        <f t="shared" si="39"/>
        <v>0.00019732573886906013</v>
      </c>
    </row>
    <row r="403" spans="10:22" ht="15">
      <c r="J403">
        <v>401</v>
      </c>
      <c r="K403">
        <f t="shared" si="35"/>
        <v>9.812315270736112E-05</v>
      </c>
      <c r="L403">
        <f t="shared" si="36"/>
        <v>0.972596397687216</v>
      </c>
      <c r="M403">
        <f t="shared" si="37"/>
        <v>0.00015564447776153699</v>
      </c>
      <c r="N403">
        <f t="shared" si="38"/>
        <v>0.9518338740456567</v>
      </c>
      <c r="U403">
        <v>401</v>
      </c>
      <c r="V403">
        <f t="shared" si="39"/>
        <v>0.00019624630541472223</v>
      </c>
    </row>
    <row r="404" spans="10:22" ht="15">
      <c r="J404">
        <v>402</v>
      </c>
      <c r="K404">
        <f t="shared" si="35"/>
        <v>9.758748601409556E-05</v>
      </c>
      <c r="L404">
        <f t="shared" si="36"/>
        <v>0.9726942526707048</v>
      </c>
      <c r="M404">
        <f t="shared" si="37"/>
        <v>0.00015485670592791834</v>
      </c>
      <c r="N404">
        <f t="shared" si="38"/>
        <v>0.9519891241720851</v>
      </c>
      <c r="U404">
        <v>402</v>
      </c>
      <c r="V404">
        <f t="shared" si="39"/>
        <v>0.00019517497202819112</v>
      </c>
    </row>
    <row r="405" spans="10:22" ht="15">
      <c r="J405">
        <v>403</v>
      </c>
      <c r="K405">
        <f t="shared" si="35"/>
        <v>9.705583038521656E-05</v>
      </c>
      <c r="L405">
        <f t="shared" si="36"/>
        <v>0.9727915739962605</v>
      </c>
      <c r="M405">
        <f t="shared" si="37"/>
        <v>0.00015407449348245437</v>
      </c>
      <c r="N405">
        <f t="shared" si="38"/>
        <v>0.9521435893106354</v>
      </c>
      <c r="U405">
        <v>403</v>
      </c>
      <c r="V405">
        <f t="shared" si="39"/>
        <v>0.00019411166077043312</v>
      </c>
    </row>
    <row r="406" spans="10:22" ht="15">
      <c r="J406">
        <v>404</v>
      </c>
      <c r="K406">
        <f t="shared" si="35"/>
        <v>9.652814731072183E-05</v>
      </c>
      <c r="L406">
        <f t="shared" si="36"/>
        <v>0.972888365655655</v>
      </c>
      <c r="M406">
        <f t="shared" si="37"/>
        <v>0.0001532977895782072</v>
      </c>
      <c r="N406">
        <f t="shared" si="38"/>
        <v>0.9522972749952241</v>
      </c>
      <c r="U406">
        <v>404</v>
      </c>
      <c r="V406">
        <f t="shared" si="39"/>
        <v>0.00019305629462144366</v>
      </c>
    </row>
    <row r="407" spans="10:22" ht="15">
      <c r="J407">
        <v>405</v>
      </c>
      <c r="K407">
        <f t="shared" si="35"/>
        <v>9.600439873369591E-05</v>
      </c>
      <c r="L407">
        <f t="shared" si="36"/>
        <v>0.9729846316023761</v>
      </c>
      <c r="M407">
        <f t="shared" si="37"/>
        <v>0.0001525265439424051</v>
      </c>
      <c r="N407">
        <f t="shared" si="38"/>
        <v>0.9524501867092083</v>
      </c>
      <c r="U407">
        <v>405</v>
      </c>
      <c r="V407">
        <f t="shared" si="39"/>
        <v>0.00019200879746739181</v>
      </c>
    </row>
    <row r="408" spans="10:22" ht="15">
      <c r="J408">
        <v>406</v>
      </c>
      <c r="K408">
        <f t="shared" si="35"/>
        <v>9.548454704398026E-05</v>
      </c>
      <c r="L408">
        <f t="shared" si="36"/>
        <v>0.9730803757520798</v>
      </c>
      <c r="M408">
        <f t="shared" si="37"/>
        <v>0.000151760706868703</v>
      </c>
      <c r="N408">
        <f t="shared" si="38"/>
        <v>0.9526023298859567</v>
      </c>
      <c r="U408">
        <v>406</v>
      </c>
      <c r="V408">
        <f t="shared" si="39"/>
        <v>0.00019096909408796052</v>
      </c>
    </row>
    <row r="409" spans="10:22" ht="15">
      <c r="J409">
        <v>407</v>
      </c>
      <c r="K409">
        <f t="shared" si="35"/>
        <v>9.496855507195378E-05</v>
      </c>
      <c r="L409">
        <f t="shared" si="36"/>
        <v>0.9731756019830319</v>
      </c>
      <c r="M409">
        <f t="shared" si="37"/>
        <v>0.0001510002292095709</v>
      </c>
      <c r="N409">
        <f t="shared" si="38"/>
        <v>0.9527537099094111</v>
      </c>
      <c r="U409">
        <v>407</v>
      </c>
      <c r="V409">
        <f t="shared" si="39"/>
        <v>0.00018993711014390755</v>
      </c>
    </row>
    <row r="410" spans="10:22" ht="15">
      <c r="J410">
        <v>408</v>
      </c>
      <c r="K410">
        <f t="shared" si="35"/>
        <v>9.445638608240502E-05</v>
      </c>
      <c r="L410">
        <f t="shared" si="36"/>
        <v>0.9732703141365464</v>
      </c>
      <c r="M410">
        <f t="shared" si="37"/>
        <v>0.00015024506236879494</v>
      </c>
      <c r="N410">
        <f t="shared" si="38"/>
        <v>0.9529043321146425</v>
      </c>
      <c r="U410">
        <v>408</v>
      </c>
      <c r="V410">
        <f t="shared" si="39"/>
        <v>0.00018891277216481005</v>
      </c>
    </row>
    <row r="411" spans="10:22" ht="15">
      <c r="J411">
        <v>409</v>
      </c>
      <c r="K411">
        <f t="shared" si="35"/>
        <v>9.394800376851105E-05</v>
      </c>
      <c r="L411">
        <f t="shared" si="36"/>
        <v>0.9733645160174172</v>
      </c>
      <c r="M411">
        <f t="shared" si="37"/>
        <v>0.00014949515829410122</v>
      </c>
      <c r="N411">
        <f t="shared" si="38"/>
        <v>0.9530542017883982</v>
      </c>
      <c r="U411">
        <v>409</v>
      </c>
      <c r="V411">
        <f t="shared" si="39"/>
        <v>0.0001878960075370221</v>
      </c>
    </row>
    <row r="412" spans="10:22" ht="15">
      <c r="J412">
        <v>410</v>
      </c>
      <c r="K412">
        <f t="shared" si="35"/>
        <v>9.344337224590766E-05</v>
      </c>
      <c r="L412">
        <f t="shared" si="36"/>
        <v>0.9734582113943426</v>
      </c>
      <c r="M412">
        <f t="shared" si="37"/>
        <v>0.00014875046946989073</v>
      </c>
      <c r="N412">
        <f t="shared" si="38"/>
        <v>0.9532033241696417</v>
      </c>
      <c r="U412">
        <v>410</v>
      </c>
      <c r="V412">
        <f t="shared" si="39"/>
        <v>0.00018688674449181532</v>
      </c>
    </row>
    <row r="413" spans="10:22" ht="15">
      <c r="J413">
        <v>411</v>
      </c>
      <c r="K413">
        <f t="shared" si="35"/>
        <v>9.294245604685759E-05</v>
      </c>
      <c r="L413">
        <f t="shared" si="36"/>
        <v>0.9735514040003457</v>
      </c>
      <c r="M413">
        <f t="shared" si="37"/>
        <v>0.00014801094891008965</v>
      </c>
      <c r="N413">
        <f t="shared" si="38"/>
        <v>0.9533517044500869</v>
      </c>
      <c r="U413">
        <v>411</v>
      </c>
      <c r="V413">
        <f t="shared" si="39"/>
        <v>0.00018588491209371518</v>
      </c>
    </row>
    <row r="414" spans="10:22" ht="15">
      <c r="J414">
        <v>412</v>
      </c>
      <c r="K414">
        <f t="shared" si="35"/>
        <v>9.244522011450952E-05</v>
      </c>
      <c r="L414">
        <f t="shared" si="36"/>
        <v>0.9736440975331874</v>
      </c>
      <c r="M414">
        <f t="shared" si="37"/>
        <v>0.00014727655015110634</v>
      </c>
      <c r="N414">
        <f t="shared" si="38"/>
        <v>0.9534993477747231</v>
      </c>
      <c r="U414">
        <v>412</v>
      </c>
      <c r="V414">
        <f t="shared" si="39"/>
        <v>0.00018489044022901904</v>
      </c>
    </row>
    <row r="415" spans="10:22" ht="15">
      <c r="J415">
        <v>413</v>
      </c>
      <c r="K415">
        <f t="shared" si="35"/>
        <v>9.195162979725252E-05</v>
      </c>
      <c r="L415">
        <f t="shared" si="36"/>
        <v>0.9737362956557752</v>
      </c>
      <c r="M415">
        <f t="shared" si="37"/>
        <v>0.0001465472272449025</v>
      </c>
      <c r="N415">
        <f t="shared" si="38"/>
        <v>0.9536462592423345</v>
      </c>
      <c r="U415">
        <v>413</v>
      </c>
      <c r="V415">
        <f t="shared" si="39"/>
        <v>0.00018390325959450504</v>
      </c>
    </row>
    <row r="416" spans="10:21" ht="15">
      <c r="J416">
        <v>414</v>
      </c>
      <c r="K416">
        <f t="shared" si="35"/>
        <v>9.146165084315628E-05</v>
      </c>
      <c r="L416">
        <f t="shared" si="36"/>
        <v>0.9738280019965653</v>
      </c>
      <c r="M416">
        <f t="shared" si="37"/>
        <v>0.00014582293475216994</v>
      </c>
      <c r="N416">
        <f t="shared" si="38"/>
        <v>0.9537924439060118</v>
      </c>
      <c r="U416">
        <v>414</v>
      </c>
    </row>
    <row r="417" spans="10:21" ht="15">
      <c r="J417">
        <v>415</v>
      </c>
      <c r="K417">
        <f t="shared" si="35"/>
        <v>9.097524939450146E-05</v>
      </c>
      <c r="L417">
        <f t="shared" si="36"/>
        <v>0.973919220149959</v>
      </c>
      <c r="M417">
        <f t="shared" si="37"/>
        <v>0.00014510362773560817</v>
      </c>
      <c r="N417">
        <f t="shared" si="38"/>
        <v>0.9539379067736586</v>
      </c>
      <c r="U417">
        <v>415</v>
      </c>
    </row>
    <row r="418" spans="10:21" ht="15">
      <c r="J418">
        <v>416</v>
      </c>
      <c r="K418">
        <f t="shared" si="35"/>
        <v>9.049239198239867E-05</v>
      </c>
      <c r="L418">
        <f t="shared" si="36"/>
        <v>0.9740099536766955</v>
      </c>
      <c r="M418">
        <f t="shared" si="37"/>
        <v>0.0001443892617533104</v>
      </c>
      <c r="N418">
        <f t="shared" si="38"/>
        <v>0.954082652808489</v>
      </c>
      <c r="U418">
        <v>416</v>
      </c>
    </row>
    <row r="419" spans="10:21" ht="15">
      <c r="J419">
        <v>417</v>
      </c>
      <c r="K419">
        <f t="shared" si="35"/>
        <v>9.00130455214884E-05</v>
      </c>
      <c r="L419">
        <f t="shared" si="36"/>
        <v>0.9741002061042368</v>
      </c>
      <c r="M419">
        <f t="shared" si="37"/>
        <v>0.00014367979285225083</v>
      </c>
      <c r="N419">
        <f t="shared" si="38"/>
        <v>0.9542266869295203</v>
      </c>
      <c r="U419">
        <v>417</v>
      </c>
    </row>
    <row r="420" spans="10:21" ht="15">
      <c r="J420">
        <v>418</v>
      </c>
      <c r="K420">
        <f t="shared" si="35"/>
        <v>8.953717730472854E-05</v>
      </c>
      <c r="L420">
        <f t="shared" si="36"/>
        <v>0.974189980927149</v>
      </c>
      <c r="M420">
        <f t="shared" si="37"/>
        <v>0.00014297517756186576</v>
      </c>
      <c r="N420">
        <f t="shared" si="38"/>
        <v>0.9543700140120585</v>
      </c>
      <c r="U420">
        <v>418</v>
      </c>
    </row>
    <row r="421" spans="10:21" ht="15">
      <c r="J421">
        <v>419</v>
      </c>
      <c r="K421">
        <f t="shared" si="35"/>
        <v>8.906475499826207E-05</v>
      </c>
      <c r="L421">
        <f t="shared" si="36"/>
        <v>0.9742792816074788</v>
      </c>
      <c r="M421">
        <f t="shared" si="37"/>
        <v>0.0001422753728877405</v>
      </c>
      <c r="N421">
        <f t="shared" si="38"/>
        <v>0.9545126388881775</v>
      </c>
      <c r="U421">
        <v>419</v>
      </c>
    </row>
    <row r="422" spans="10:21" ht="15">
      <c r="J422">
        <v>420</v>
      </c>
      <c r="K422">
        <f t="shared" si="35"/>
        <v>8.859574663636523E-05</v>
      </c>
      <c r="L422">
        <f t="shared" si="36"/>
        <v>0.974368111575123</v>
      </c>
      <c r="M422">
        <f t="shared" si="37"/>
        <v>0.00014158033630538633</v>
      </c>
      <c r="N422">
        <f t="shared" si="38"/>
        <v>0.9546545663471927</v>
      </c>
      <c r="U422">
        <v>420</v>
      </c>
    </row>
    <row r="423" spans="10:21" ht="15">
      <c r="J423">
        <v>421</v>
      </c>
      <c r="K423">
        <f t="shared" si="35"/>
        <v>8.813012061647574E-05</v>
      </c>
      <c r="L423">
        <f t="shared" si="36"/>
        <v>0.9744564742281949</v>
      </c>
      <c r="M423">
        <f t="shared" si="37"/>
        <v>0.0001408900257541153</v>
      </c>
      <c r="N423">
        <f t="shared" si="38"/>
        <v>0.9547958011361269</v>
      </c>
      <c r="U423">
        <v>421</v>
      </c>
    </row>
    <row r="424" spans="10:14" ht="15">
      <c r="J424">
        <v>422</v>
      </c>
      <c r="K424">
        <f t="shared" si="35"/>
        <v>8.7667845694299E-05</v>
      </c>
      <c r="L424">
        <f t="shared" si="36"/>
        <v>0.9745443729333847</v>
      </c>
      <c r="M424">
        <f t="shared" si="37"/>
        <v>0.00014020439963100735</v>
      </c>
      <c r="N424">
        <f t="shared" si="38"/>
        <v>0.954936347960172</v>
      </c>
    </row>
    <row r="425" spans="10:14" ht="15">
      <c r="J425">
        <v>423</v>
      </c>
      <c r="K425">
        <f t="shared" si="35"/>
        <v>8.720889097898958E-05</v>
      </c>
      <c r="L425">
        <f t="shared" si="36"/>
        <v>0.9746318110263152</v>
      </c>
      <c r="M425">
        <f t="shared" si="37"/>
        <v>0.00013952341678496858</v>
      </c>
      <c r="N425">
        <f t="shared" si="38"/>
        <v>0.955076211483143</v>
      </c>
    </row>
    <row r="426" spans="10:14" ht="15">
      <c r="J426">
        <v>424</v>
      </c>
      <c r="K426">
        <f t="shared" si="35"/>
        <v>8.675322592840831E-05</v>
      </c>
      <c r="L426">
        <f t="shared" si="36"/>
        <v>0.9747187918118937</v>
      </c>
      <c r="M426">
        <f t="shared" si="37"/>
        <v>0.0001388470365108766</v>
      </c>
      <c r="N426">
        <f t="shared" si="38"/>
        <v>0.9552153963279277</v>
      </c>
    </row>
    <row r="427" spans="10:14" ht="15">
      <c r="J427">
        <v>425</v>
      </c>
      <c r="K427">
        <f t="shared" si="35"/>
        <v>8.630082034445411E-05</v>
      </c>
      <c r="L427">
        <f t="shared" si="36"/>
        <v>0.9748053185646572</v>
      </c>
      <c r="M427">
        <f t="shared" si="37"/>
        <v>0.0001381752185438194</v>
      </c>
      <c r="N427">
        <f t="shared" si="38"/>
        <v>0.955353907076929</v>
      </c>
    </row>
    <row r="428" spans="10:14" ht="15">
      <c r="J428">
        <v>426</v>
      </c>
      <c r="K428">
        <f t="shared" si="35"/>
        <v>8.585164436846633E-05</v>
      </c>
      <c r="L428">
        <f t="shared" si="36"/>
        <v>0.9748913945291149</v>
      </c>
      <c r="M428">
        <f t="shared" si="37"/>
        <v>0.00013750792305341827</v>
      </c>
      <c r="N428">
        <f t="shared" si="38"/>
        <v>0.9554917482725028</v>
      </c>
    </row>
    <row r="429" spans="10:14" ht="15">
      <c r="J429">
        <v>427</v>
      </c>
      <c r="K429">
        <f t="shared" si="35"/>
        <v>8.54056684766996E-05</v>
      </c>
      <c r="L429">
        <f t="shared" si="36"/>
        <v>0.9749770229200853</v>
      </c>
      <c r="M429">
        <f t="shared" si="37"/>
        <v>0.00013684511063823276</v>
      </c>
      <c r="N429">
        <f t="shared" si="38"/>
        <v>0.9556289244173896</v>
      </c>
    </row>
    <row r="430" spans="10:14" ht="15">
      <c r="J430">
        <v>428</v>
      </c>
      <c r="K430">
        <f t="shared" si="35"/>
        <v>8.4962863475868E-05</v>
      </c>
      <c r="L430">
        <f t="shared" si="36"/>
        <v>0.9750622069230283</v>
      </c>
      <c r="M430">
        <f t="shared" si="37"/>
        <v>0.00013618674232025377</v>
      </c>
      <c r="N430">
        <f t="shared" si="38"/>
        <v>0.9557654399751403</v>
      </c>
    </row>
    <row r="431" spans="10:14" ht="15">
      <c r="J431">
        <v>429</v>
      </c>
      <c r="K431">
        <f t="shared" si="35"/>
        <v>8.452320049875843E-05</v>
      </c>
      <c r="L431">
        <f t="shared" si="36"/>
        <v>0.9751469496943745</v>
      </c>
      <c r="M431">
        <f t="shared" si="37"/>
        <v>0.00013553277953947751</v>
      </c>
      <c r="N431">
        <f t="shared" si="38"/>
        <v>0.9559012993705379</v>
      </c>
    </row>
    <row r="432" spans="10:14" ht="15">
      <c r="J432">
        <v>430</v>
      </c>
      <c r="K432">
        <f t="shared" si="35"/>
        <v>8.408665099991139E-05</v>
      </c>
      <c r="L432">
        <f t="shared" si="36"/>
        <v>0.9752312543618483</v>
      </c>
      <c r="M432">
        <f t="shared" si="37"/>
        <v>0.00013488318414856088</v>
      </c>
      <c r="N432">
        <f t="shared" si="38"/>
        <v>0.9560365069900114</v>
      </c>
    </row>
    <row r="433" spans="10:14" ht="15">
      <c r="J433">
        <v>431</v>
      </c>
      <c r="K433">
        <f t="shared" si="35"/>
        <v>8.365318675136663E-05</v>
      </c>
      <c r="L433">
        <f t="shared" si="36"/>
        <v>0.9753151240247877</v>
      </c>
      <c r="M433">
        <f t="shared" si="37"/>
        <v>0.00013423791840755307</v>
      </c>
      <c r="N433">
        <f t="shared" si="38"/>
        <v>0.9561710671820471</v>
      </c>
    </row>
    <row r="434" spans="10:14" ht="15">
      <c r="J434">
        <v>432</v>
      </c>
      <c r="K434">
        <f t="shared" si="35"/>
        <v>8.322277983847598E-05</v>
      </c>
      <c r="L434">
        <f t="shared" si="36"/>
        <v>0.9753985617544596</v>
      </c>
      <c r="M434">
        <f t="shared" si="37"/>
        <v>0.00013359694497871018</v>
      </c>
      <c r="N434">
        <f t="shared" si="38"/>
        <v>0.9563049842575928</v>
      </c>
    </row>
    <row r="435" spans="10:14" ht="15">
      <c r="J435">
        <v>433</v>
      </c>
      <c r="K435">
        <f t="shared" si="35"/>
        <v>8.279540265577918E-05</v>
      </c>
      <c r="L435">
        <f t="shared" si="36"/>
        <v>0.9754815705943713</v>
      </c>
      <c r="M435">
        <f t="shared" si="37"/>
        <v>0.00013296022692138538</v>
      </c>
      <c r="N435">
        <f t="shared" si="38"/>
        <v>0.9564382624904574</v>
      </c>
    </row>
    <row r="436" spans="10:14" ht="15">
      <c r="J436">
        <v>434</v>
      </c>
      <c r="K436">
        <f t="shared" si="35"/>
        <v>8.237102790294256E-05</v>
      </c>
      <c r="L436">
        <f t="shared" si="36"/>
        <v>0.9755641535605778</v>
      </c>
      <c r="M436">
        <f t="shared" si="37"/>
        <v>0.00013232772768698915</v>
      </c>
      <c r="N436">
        <f t="shared" si="38"/>
        <v>0.9565709061177056</v>
      </c>
    </row>
    <row r="437" spans="10:14" ht="15">
      <c r="J437">
        <v>435</v>
      </c>
      <c r="K437">
        <f t="shared" si="35"/>
        <v>8.194962858075931E-05</v>
      </c>
      <c r="L437">
        <f t="shared" si="36"/>
        <v>0.9756463136419842</v>
      </c>
      <c r="M437">
        <f t="shared" si="37"/>
        <v>0.00013169941111403275</v>
      </c>
      <c r="N437">
        <f t="shared" si="38"/>
        <v>0.9567029193400476</v>
      </c>
    </row>
    <row r="438" spans="10:14" ht="15">
      <c r="J438">
        <v>436</v>
      </c>
      <c r="K438">
        <f t="shared" si="35"/>
        <v>8.153117798721103E-05</v>
      </c>
      <c r="L438">
        <f t="shared" si="36"/>
        <v>0.9757280538006455</v>
      </c>
      <c r="M438">
        <f t="shared" si="37"/>
        <v>0.0001310752414232383</v>
      </c>
      <c r="N438">
        <f t="shared" si="38"/>
        <v>0.9568343063222234</v>
      </c>
    </row>
    <row r="439" spans="10:14" ht="15">
      <c r="J439">
        <v>437</v>
      </c>
      <c r="K439">
        <f t="shared" si="35"/>
        <v>8.111564971358823E-05</v>
      </c>
      <c r="L439">
        <f t="shared" si="36"/>
        <v>0.9758093769720619</v>
      </c>
      <c r="M439">
        <f t="shared" si="37"/>
        <v>0.00013045518321272252</v>
      </c>
      <c r="N439">
        <f t="shared" si="38"/>
        <v>0.9569650711933834</v>
      </c>
    </row>
    <row r="440" spans="10:14" ht="15">
      <c r="J440">
        <v>438</v>
      </c>
      <c r="K440">
        <f t="shared" si="35"/>
        <v>8.070301764067053E-05</v>
      </c>
      <c r="L440">
        <f t="shared" si="36"/>
        <v>0.9758902860654698</v>
      </c>
      <c r="M440">
        <f t="shared" si="37"/>
        <v>0.00012983920145325057</v>
      </c>
      <c r="N440">
        <f t="shared" si="38"/>
        <v>0.9570952180474619</v>
      </c>
    </row>
    <row r="441" spans="10:14" ht="15">
      <c r="J441">
        <v>439</v>
      </c>
      <c r="K441">
        <f t="shared" si="35"/>
        <v>8.029325593496434E-05</v>
      </c>
      <c r="L441">
        <f t="shared" si="36"/>
        <v>0.9759707839641293</v>
      </c>
      <c r="M441">
        <f t="shared" si="37"/>
        <v>0.00012922726148356173</v>
      </c>
      <c r="N441">
        <f t="shared" si="38"/>
        <v>0.9572247509435491</v>
      </c>
    </row>
    <row r="442" spans="10:14" ht="15">
      <c r="J442">
        <v>440</v>
      </c>
      <c r="K442">
        <f t="shared" si="35"/>
        <v>7.988633904499464E-05</v>
      </c>
      <c r="L442">
        <f t="shared" si="36"/>
        <v>0.9760508735256085</v>
      </c>
      <c r="M442">
        <f t="shared" si="37"/>
        <v>0.00012861932900575903</v>
      </c>
      <c r="N442">
        <f t="shared" si="38"/>
        <v>0.9573536739062556</v>
      </c>
    </row>
    <row r="443" spans="10:14" ht="15">
      <c r="J443">
        <v>441</v>
      </c>
      <c r="K443">
        <f t="shared" si="35"/>
        <v>7.948224169765707E-05</v>
      </c>
      <c r="L443">
        <f t="shared" si="36"/>
        <v>0.9761305575820637</v>
      </c>
      <c r="M443">
        <f t="shared" si="37"/>
        <v>0.0001280153700807686</v>
      </c>
      <c r="N443">
        <f t="shared" si="38"/>
        <v>0.9574819909260742</v>
      </c>
    </row>
    <row r="444" spans="10:14" ht="15">
      <c r="J444">
        <v>442</v>
      </c>
      <c r="K444">
        <f t="shared" si="35"/>
        <v>7.908093889462055E-05</v>
      </c>
      <c r="L444">
        <f t="shared" si="36"/>
        <v>0.9762098389405156</v>
      </c>
      <c r="M444">
        <f t="shared" si="37"/>
        <v>0.00012741535112386658</v>
      </c>
      <c r="N444">
        <f t="shared" si="38"/>
        <v>0.957609705959736</v>
      </c>
    </row>
    <row r="445" spans="10:14" ht="15">
      <c r="J445">
        <v>443</v>
      </c>
      <c r="K445">
        <f t="shared" si="35"/>
        <v>7.868240590878552E-05</v>
      </c>
      <c r="L445">
        <f t="shared" si="36"/>
        <v>0.9762887203831224</v>
      </c>
      <c r="M445">
        <f t="shared" si="37"/>
        <v>0.00012681923890026786</v>
      </c>
      <c r="N445">
        <f t="shared" si="38"/>
        <v>0.9577368229305626</v>
      </c>
    </row>
    <row r="446" spans="10:14" ht="15">
      <c r="J446">
        <v>444</v>
      </c>
      <c r="K446">
        <f t="shared" si="35"/>
        <v>7.828661828079555E-05</v>
      </c>
      <c r="L446">
        <f t="shared" si="36"/>
        <v>0.9763672046674495</v>
      </c>
      <c r="M446">
        <f t="shared" si="37"/>
        <v>0.00012622700052077908</v>
      </c>
      <c r="N446">
        <f t="shared" si="38"/>
        <v>0.9578633457288142</v>
      </c>
    </row>
    <row r="447" spans="10:14" ht="15">
      <c r="J447">
        <v>445</v>
      </c>
      <c r="K447">
        <f t="shared" si="35"/>
        <v>7.789355181559954E-05</v>
      </c>
      <c r="L447">
        <f t="shared" si="36"/>
        <v>0.9764452945267353</v>
      </c>
      <c r="M447">
        <f t="shared" si="37"/>
        <v>0.00012563860343751653</v>
      </c>
      <c r="N447">
        <f t="shared" si="38"/>
        <v>0.9579892782120325</v>
      </c>
    </row>
    <row r="448" spans="10:14" ht="15">
      <c r="J448">
        <v>446</v>
      </c>
      <c r="K448">
        <f t="shared" si="35"/>
        <v>7.750318257906625E-05</v>
      </c>
      <c r="L448">
        <f t="shared" si="36"/>
        <v>0.9765229926701541</v>
      </c>
      <c r="M448">
        <f t="shared" si="37"/>
        <v>0.0001250540154396826</v>
      </c>
      <c r="N448">
        <f t="shared" si="38"/>
        <v>0.9581146242053806</v>
      </c>
    </row>
    <row r="449" spans="10:14" ht="15">
      <c r="J449">
        <v>447</v>
      </c>
      <c r="K449">
        <f t="shared" si="35"/>
        <v>7.711548689464793E-05</v>
      </c>
      <c r="L449">
        <f t="shared" si="36"/>
        <v>0.9766003017830748</v>
      </c>
      <c r="M449">
        <f t="shared" si="37"/>
        <v>0.00012447320464940826</v>
      </c>
      <c r="N449">
        <f t="shared" si="38"/>
        <v>0.9582393875019773</v>
      </c>
    </row>
    <row r="450" spans="10:14" ht="15">
      <c r="J450">
        <v>448</v>
      </c>
      <c r="K450">
        <f t="shared" si="35"/>
        <v>7.67304413400945E-05</v>
      </c>
      <c r="L450">
        <f t="shared" si="36"/>
        <v>0.9766772245273172</v>
      </c>
      <c r="M450">
        <f t="shared" si="37"/>
        <v>0.00012389613951764767</v>
      </c>
      <c r="N450">
        <f t="shared" si="38"/>
        <v>0.9583635718632286</v>
      </c>
    </row>
    <row r="451" spans="10:14" ht="15">
      <c r="J451">
        <v>449</v>
      </c>
      <c r="K451">
        <f t="shared" si="35"/>
        <v>7.634802274421564E-05</v>
      </c>
      <c r="L451">
        <f t="shared" si="36"/>
        <v>0.9767537635414051</v>
      </c>
      <c r="M451">
        <f t="shared" si="37"/>
        <v>0.00012332278882013728</v>
      </c>
      <c r="N451">
        <f t="shared" si="38"/>
        <v>0.9584871810191539</v>
      </c>
    </row>
    <row r="452" spans="10:14" ht="15">
      <c r="J452">
        <v>450</v>
      </c>
      <c r="K452">
        <f aca="true" t="shared" si="40" ref="K452:K515">_xlfn.LOGNORM.DIST(J452,$F$2,$G$2,FALSE)</f>
        <v>7.596820818369033E-05</v>
      </c>
      <c r="L452">
        <f aca="true" t="shared" si="41" ref="L452:L515">_xlfn.LOGNORM.DIST(J452,$F$2,$G$2,TRUE)</f>
        <v>0.9768299214408147</v>
      </c>
      <c r="M452">
        <f aca="true" t="shared" si="42" ref="M452:M515">_xlfn.LOGNORM.DIST(J452,$I$2,$G$2,FALSE)</f>
        <v>0.00012275312165341165</v>
      </c>
      <c r="N452">
        <f aca="true" t="shared" si="43" ref="N452:N515">_xlfn.LOGNORM.DIST(J452,$I$2,$G$2,TRUE)</f>
        <v>0.958610218668709</v>
      </c>
    </row>
    <row r="453" spans="10:14" ht="15">
      <c r="J453">
        <v>451</v>
      </c>
      <c r="K453">
        <f t="shared" si="40"/>
        <v>7.559097497992355E-05</v>
      </c>
      <c r="L453">
        <f t="shared" si="41"/>
        <v>0.976905700818222</v>
      </c>
      <c r="M453">
        <f t="shared" si="42"/>
        <v>0.00012218710743087637</v>
      </c>
      <c r="N453">
        <f t="shared" si="43"/>
        <v>0.9587326884801053</v>
      </c>
    </row>
    <row r="454" spans="10:14" ht="15">
      <c r="J454">
        <v>452</v>
      </c>
      <c r="K454">
        <f t="shared" si="40"/>
        <v>7.521630069595069E-05</v>
      </c>
      <c r="L454">
        <f t="shared" si="41"/>
        <v>0.9769811042437452</v>
      </c>
      <c r="M454">
        <f t="shared" si="42"/>
        <v>0.00012162471587893237</v>
      </c>
      <c r="N454">
        <f t="shared" si="43"/>
        <v>0.9588545940911242</v>
      </c>
    </row>
    <row r="455" spans="10:14" ht="15">
      <c r="J455">
        <v>453</v>
      </c>
      <c r="K455">
        <f t="shared" si="40"/>
        <v>7.484416313338369E-05</v>
      </c>
      <c r="L455">
        <f t="shared" si="41"/>
        <v>0.9770561342651851</v>
      </c>
      <c r="M455">
        <f t="shared" si="42"/>
        <v>0.000121065917033163</v>
      </c>
      <c r="N455">
        <f t="shared" si="43"/>
        <v>0.9589759391094285</v>
      </c>
    </row>
    <row r="456" spans="10:14" ht="15">
      <c r="J456">
        <v>454</v>
      </c>
      <c r="K456">
        <f t="shared" si="40"/>
        <v>7.447454032940576E-05</v>
      </c>
      <c r="L456">
        <f t="shared" si="41"/>
        <v>0.9771307934082623</v>
      </c>
      <c r="M456">
        <f t="shared" si="42"/>
        <v>0.00012051068123456873</v>
      </c>
      <c r="N456">
        <f t="shared" si="43"/>
        <v>0.9590967271128695</v>
      </c>
    </row>
    <row r="457" spans="10:14" ht="15">
      <c r="J457">
        <v>455</v>
      </c>
      <c r="K457">
        <f t="shared" si="40"/>
        <v>7.410741055380817E-05</v>
      </c>
      <c r="L457">
        <f t="shared" si="41"/>
        <v>0.9772050841768508</v>
      </c>
      <c r="M457">
        <f t="shared" si="42"/>
        <v>0.00011995897912585843</v>
      </c>
      <c r="N457">
        <f t="shared" si="43"/>
        <v>0.959216961649791</v>
      </c>
    </row>
    <row r="458" spans="10:14" ht="15">
      <c r="J458">
        <v>456</v>
      </c>
      <c r="K458">
        <f t="shared" si="40"/>
        <v>7.374275230606858E-05</v>
      </c>
      <c r="L458">
        <f t="shared" si="41"/>
        <v>0.97727900905321</v>
      </c>
      <c r="M458">
        <f t="shared" si="42"/>
        <v>0.0001194107816477917</v>
      </c>
      <c r="N458">
        <f t="shared" si="43"/>
        <v>0.9593366462393282</v>
      </c>
    </row>
    <row r="459" spans="10:14" ht="15">
      <c r="J459">
        <v>457</v>
      </c>
      <c r="K459">
        <f t="shared" si="40"/>
        <v>7.338054431247631E-05</v>
      </c>
      <c r="L459">
        <f t="shared" si="41"/>
        <v>0.9773525704982118</v>
      </c>
      <c r="M459">
        <f t="shared" si="42"/>
        <v>0.00011886606003557364</v>
      </c>
      <c r="N459">
        <f t="shared" si="43"/>
        <v>0.9594557843717052</v>
      </c>
    </row>
    <row r="460" spans="10:14" ht="15">
      <c r="J460">
        <v>458</v>
      </c>
      <c r="K460">
        <f t="shared" si="40"/>
        <v>7.302076552329371E-05</v>
      </c>
      <c r="L460">
        <f t="shared" si="41"/>
        <v>0.9774257709515672</v>
      </c>
      <c r="M460">
        <f t="shared" si="42"/>
        <v>0.00011832478581529902</v>
      </c>
      <c r="N460">
        <f t="shared" si="43"/>
        <v>0.9595743795085268</v>
      </c>
    </row>
    <row r="461" spans="10:14" ht="15">
      <c r="J461">
        <v>459</v>
      </c>
      <c r="K461">
        <f t="shared" si="40"/>
        <v>7.266339510996363E-05</v>
      </c>
      <c r="L461">
        <f t="shared" si="41"/>
        <v>0.977498612832048</v>
      </c>
      <c r="M461">
        <f t="shared" si="42"/>
        <v>0.00011778693080044806</v>
      </c>
      <c r="N461">
        <f t="shared" si="43"/>
        <v>0.9596924350830678</v>
      </c>
    </row>
    <row r="462" spans="10:14" ht="15">
      <c r="J462">
        <v>460</v>
      </c>
      <c r="K462">
        <f t="shared" si="40"/>
        <v>7.230841246235385E-05</v>
      </c>
      <c r="L462">
        <f t="shared" si="41"/>
        <v>0.9775710985377066</v>
      </c>
      <c r="M462">
        <f t="shared" si="42"/>
        <v>0.0001172524670884299</v>
      </c>
      <c r="N462">
        <f t="shared" si="43"/>
        <v>0.9598099545005588</v>
      </c>
    </row>
    <row r="463" spans="10:14" ht="15">
      <c r="J463">
        <v>461</v>
      </c>
      <c r="K463">
        <f t="shared" si="40"/>
        <v>7.195579718604233E-05</v>
      </c>
      <c r="L463">
        <f t="shared" si="41"/>
        <v>0.977643230446094</v>
      </c>
      <c r="M463">
        <f t="shared" si="42"/>
        <v>0.0001167213670571757</v>
      </c>
      <c r="N463">
        <f t="shared" si="43"/>
        <v>0.9599269411384685</v>
      </c>
    </row>
    <row r="464" spans="10:14" ht="15">
      <c r="J464">
        <v>462</v>
      </c>
      <c r="K464">
        <f t="shared" si="40"/>
        <v>7.160552909964302E-05</v>
      </c>
      <c r="L464">
        <f t="shared" si="41"/>
        <v>0.977715010914473</v>
      </c>
      <c r="M464">
        <f t="shared" si="42"/>
        <v>0.0001161936033617761</v>
      </c>
      <c r="N464">
        <f t="shared" si="43"/>
        <v>0.9600433983467821</v>
      </c>
    </row>
    <row r="465" spans="10:14" ht="15">
      <c r="J465">
        <v>463</v>
      </c>
      <c r="K465">
        <f t="shared" si="40"/>
        <v>7.125758823216659E-05</v>
      </c>
      <c r="L465">
        <f t="shared" si="41"/>
        <v>0.9777864422800306</v>
      </c>
      <c r="M465">
        <f t="shared" si="42"/>
        <v>0.00011566914893117056</v>
      </c>
      <c r="N465">
        <f t="shared" si="43"/>
        <v>0.9601593294482773</v>
      </c>
    </row>
    <row r="466" spans="10:14" ht="15">
      <c r="J466">
        <v>464</v>
      </c>
      <c r="K466">
        <f t="shared" si="40"/>
        <v>7.091195482042312E-05</v>
      </c>
      <c r="L466">
        <f t="shared" si="41"/>
        <v>0.977857526860087</v>
      </c>
      <c r="M466">
        <f t="shared" si="42"/>
        <v>0.00011514797696487983</v>
      </c>
      <c r="N466">
        <f t="shared" si="43"/>
        <v>0.9602747377387962</v>
      </c>
    </row>
    <row r="467" spans="10:14" ht="15">
      <c r="J467">
        <v>465</v>
      </c>
      <c r="K467">
        <f t="shared" si="40"/>
        <v>7.056860930645825E-05</v>
      </c>
      <c r="L467">
        <f t="shared" si="41"/>
        <v>0.9779282669523018</v>
      </c>
      <c r="M467">
        <f t="shared" si="42"/>
        <v>0.00011463006092978138</v>
      </c>
      <c r="N467">
        <f t="shared" si="43"/>
        <v>0.9603896264875145</v>
      </c>
    </row>
    <row r="468" spans="10:14" ht="15">
      <c r="J468">
        <v>466</v>
      </c>
      <c r="K468">
        <f t="shared" si="40"/>
        <v>7.022753233502868E-05</v>
      </c>
      <c r="L468">
        <f t="shared" si="41"/>
        <v>0.9779986648348785</v>
      </c>
      <c r="M468">
        <f t="shared" si="42"/>
        <v>0.00011411537455693506</v>
      </c>
      <c r="N468">
        <f t="shared" si="43"/>
        <v>0.960503998937207</v>
      </c>
    </row>
    <row r="469" spans="10:14" ht="15">
      <c r="J469">
        <v>467</v>
      </c>
      <c r="K469">
        <f t="shared" si="40"/>
        <v>6.988870475111183E-05</v>
      </c>
      <c r="L469">
        <f t="shared" si="41"/>
        <v>0.9780687227667655</v>
      </c>
      <c r="M469">
        <f t="shared" si="42"/>
        <v>0.00011360389183844653</v>
      </c>
      <c r="N469">
        <f t="shared" si="43"/>
        <v>0.9606178583045103</v>
      </c>
    </row>
    <row r="470" spans="10:14" ht="15">
      <c r="J470">
        <v>468</v>
      </c>
      <c r="K470">
        <f t="shared" si="40"/>
        <v>6.955210759745213E-05</v>
      </c>
      <c r="L470">
        <f t="shared" si="41"/>
        <v>0.9781384429878553</v>
      </c>
      <c r="M470">
        <f t="shared" si="42"/>
        <v>0.00011309558702438101</v>
      </c>
      <c r="N470">
        <f t="shared" si="43"/>
        <v>0.9607312077801825</v>
      </c>
    </row>
    <row r="471" spans="10:14" ht="15">
      <c r="J471">
        <v>469</v>
      </c>
      <c r="K471">
        <f t="shared" si="40"/>
        <v>6.921772211214174E-05</v>
      </c>
      <c r="L471">
        <f t="shared" si="41"/>
        <v>0.9782078277191811</v>
      </c>
      <c r="M471">
        <f t="shared" si="42"/>
        <v>0.00011259043461971102</v>
      </c>
      <c r="N471">
        <f t="shared" si="43"/>
        <v>0.9608440505293594</v>
      </c>
    </row>
    <row r="472" spans="10:14" ht="15">
      <c r="J472">
        <v>470</v>
      </c>
      <c r="K472">
        <f t="shared" si="40"/>
        <v>6.888552972623373E-05</v>
      </c>
      <c r="L472">
        <f t="shared" si="41"/>
        <v>0.9782768791631107</v>
      </c>
      <c r="M472">
        <f t="shared" si="42"/>
        <v>0.00011208840938131262</v>
      </c>
      <c r="N472">
        <f t="shared" si="43"/>
        <v>0.960956389691808</v>
      </c>
    </row>
    <row r="473" spans="10:14" ht="15">
      <c r="J473">
        <v>471</v>
      </c>
      <c r="K473">
        <f t="shared" si="40"/>
        <v>6.85555120613929E-05</v>
      </c>
      <c r="L473">
        <f t="shared" si="41"/>
        <v>0.9783455995035385</v>
      </c>
      <c r="M473">
        <f t="shared" si="42"/>
        <v>0.00011158948631500139</v>
      </c>
      <c r="N473">
        <f t="shared" si="43"/>
        <v>0.9610682283821766</v>
      </c>
    </row>
    <row r="474" spans="10:14" ht="15">
      <c r="J474">
        <v>472</v>
      </c>
      <c r="K474">
        <f t="shared" si="40"/>
        <v>6.822765092757631E-05</v>
      </c>
      <c r="L474">
        <f t="shared" si="41"/>
        <v>0.9784139909060751</v>
      </c>
      <c r="M474">
        <f t="shared" si="42"/>
        <v>0.00011109364067260675</v>
      </c>
      <c r="N474">
        <f t="shared" si="43"/>
        <v>0.9611795696902432</v>
      </c>
    </row>
    <row r="475" spans="10:14" ht="15">
      <c r="J475">
        <v>473</v>
      </c>
      <c r="K475">
        <f t="shared" si="40"/>
        <v>6.790192832074775E-05</v>
      </c>
      <c r="L475">
        <f t="shared" si="41"/>
        <v>0.9784820555182339</v>
      </c>
      <c r="M475">
        <f t="shared" si="42"/>
        <v>0.00011060084794908801</v>
      </c>
      <c r="N475">
        <f t="shared" si="43"/>
        <v>0.9612904166811588</v>
      </c>
    </row>
    <row r="476" spans="10:14" ht="15">
      <c r="J476">
        <v>474</v>
      </c>
      <c r="K476">
        <f t="shared" si="40"/>
        <v>6.757832642062398E-05</v>
      </c>
      <c r="L476">
        <f t="shared" si="41"/>
        <v>0.9785497954696167</v>
      </c>
      <c r="M476">
        <f t="shared" si="42"/>
        <v>0.00011011108387968959</v>
      </c>
      <c r="N476">
        <f t="shared" si="43"/>
        <v>0.9614007723956901</v>
      </c>
    </row>
    <row r="477" spans="10:14" ht="15">
      <c r="J477">
        <v>475</v>
      </c>
      <c r="K477">
        <f t="shared" si="40"/>
        <v>6.725682758845394E-05</v>
      </c>
      <c r="L477">
        <f t="shared" si="41"/>
        <v>0.9786172128720958</v>
      </c>
      <c r="M477">
        <f t="shared" si="42"/>
        <v>0.00010962432443713533</v>
      </c>
      <c r="N477">
        <f t="shared" si="43"/>
        <v>0.9615106398504579</v>
      </c>
    </row>
    <row r="478" spans="10:14" ht="15">
      <c r="J478">
        <v>476</v>
      </c>
      <c r="K478">
        <f t="shared" si="40"/>
        <v>6.693741436482584E-05</v>
      </c>
      <c r="L478">
        <f t="shared" si="41"/>
        <v>0.9786843098199945</v>
      </c>
      <c r="M478">
        <f t="shared" si="42"/>
        <v>0.00010914054582885912</v>
      </c>
      <c r="N478">
        <f t="shared" si="43"/>
        <v>0.9616200220381732</v>
      </c>
    </row>
    <row r="479" spans="10:14" ht="15">
      <c r="J479">
        <v>477</v>
      </c>
      <c r="K479">
        <f t="shared" si="40"/>
        <v>6.662006946750945E-05</v>
      </c>
      <c r="L479">
        <f t="shared" si="41"/>
        <v>0.9787510883902657</v>
      </c>
      <c r="M479">
        <f t="shared" si="42"/>
        <v>0.00010865972449427446</v>
      </c>
      <c r="N479">
        <f t="shared" si="43"/>
        <v>0.961728921927871</v>
      </c>
    </row>
    <row r="480" spans="10:14" ht="15">
      <c r="J480">
        <v>478</v>
      </c>
      <c r="K480">
        <f t="shared" si="40"/>
        <v>6.630477578932371E-05</v>
      </c>
      <c r="L480">
        <f t="shared" si="41"/>
        <v>0.9788175506426674</v>
      </c>
      <c r="M480">
        <f t="shared" si="42"/>
        <v>0.00010818183710208188</v>
      </c>
      <c r="N480">
        <f t="shared" si="43"/>
        <v>0.9618373424651401</v>
      </c>
    </row>
    <row r="481" spans="10:14" ht="15">
      <c r="J481">
        <v>479</v>
      </c>
      <c r="K481">
        <f t="shared" si="40"/>
        <v>6.599151639603804E-05</v>
      </c>
      <c r="L481">
        <f t="shared" si="41"/>
        <v>0.9788836986199374</v>
      </c>
      <c r="M481">
        <f t="shared" si="42"/>
        <v>0.00010770686054760987</v>
      </c>
      <c r="N481">
        <f t="shared" si="43"/>
        <v>0.9619452865723519</v>
      </c>
    </row>
    <row r="482" spans="10:14" ht="15">
      <c r="J482">
        <v>480</v>
      </c>
      <c r="K482">
        <f t="shared" si="40"/>
        <v>6.56802745242995E-05</v>
      </c>
      <c r="L482">
        <f t="shared" si="41"/>
        <v>0.9789495343479647</v>
      </c>
      <c r="M482">
        <f t="shared" si="42"/>
        <v>0.00010723477195019383</v>
      </c>
      <c r="N482">
        <f t="shared" si="43"/>
        <v>0.9620527571488852</v>
      </c>
    </row>
    <row r="483" spans="10:14" ht="15">
      <c r="J483">
        <v>481</v>
      </c>
      <c r="K483">
        <f t="shared" si="40"/>
        <v>6.537103357959178E-05</v>
      </c>
      <c r="L483">
        <f t="shared" si="41"/>
        <v>0.9790150598359598</v>
      </c>
      <c r="M483">
        <f t="shared" si="42"/>
        <v>0.00010676554865059006</v>
      </c>
      <c r="N483">
        <f t="shared" si="43"/>
        <v>0.9621597570713492</v>
      </c>
    </row>
    <row r="484" spans="10:14" ht="15">
      <c r="J484">
        <v>482</v>
      </c>
      <c r="K484">
        <f t="shared" si="40"/>
        <v>6.506377713421939E-05</v>
      </c>
      <c r="L484">
        <f t="shared" si="41"/>
        <v>0.9790802770766218</v>
      </c>
      <c r="M484">
        <f t="shared" si="42"/>
        <v>0.00010629916820842387</v>
      </c>
      <c r="N484">
        <f t="shared" si="43"/>
        <v>0.9622662891938031</v>
      </c>
    </row>
    <row r="485" spans="10:14" ht="15">
      <c r="J485">
        <v>483</v>
      </c>
      <c r="K485">
        <f t="shared" si="40"/>
        <v>6.475848892532242E-05</v>
      </c>
      <c r="L485">
        <f t="shared" si="41"/>
        <v>0.9791451880463052</v>
      </c>
      <c r="M485">
        <f t="shared" si="42"/>
        <v>0.00010583560839967164</v>
      </c>
      <c r="N485">
        <f t="shared" si="43"/>
        <v>0.9623723563479747</v>
      </c>
    </row>
    <row r="486" spans="10:14" ht="15">
      <c r="J486">
        <v>484</v>
      </c>
      <c r="K486">
        <f t="shared" si="40"/>
        <v>6.445515285291582E-05</v>
      </c>
      <c r="L486">
        <f t="shared" si="41"/>
        <v>0.9792097947051829</v>
      </c>
      <c r="M486">
        <f t="shared" si="42"/>
        <v>0.00010537484721417764</v>
      </c>
      <c r="N486">
        <f t="shared" si="43"/>
        <v>0.9624779613434745</v>
      </c>
    </row>
    <row r="487" spans="10:14" ht="15">
      <c r="J487">
        <v>485</v>
      </c>
      <c r="K487">
        <f t="shared" si="40"/>
        <v>6.415375297795979E-05</v>
      </c>
      <c r="L487">
        <f t="shared" si="41"/>
        <v>0.9792740989974085</v>
      </c>
      <c r="M487">
        <f t="shared" si="42"/>
        <v>0.00010491686285320234</v>
      </c>
      <c r="N487">
        <f t="shared" si="43"/>
        <v>0.962583106968009</v>
      </c>
    </row>
    <row r="488" spans="10:14" ht="15">
      <c r="J488">
        <v>486</v>
      </c>
      <c r="K488">
        <f t="shared" si="40"/>
        <v>6.3854273520451E-05</v>
      </c>
      <c r="L488">
        <f t="shared" si="41"/>
        <v>0.9793381028512762</v>
      </c>
      <c r="M488">
        <f t="shared" si="42"/>
        <v>0.00010446163372700536</v>
      </c>
      <c r="N488">
        <f t="shared" si="43"/>
        <v>0.9626877959875902</v>
      </c>
    </row>
    <row r="489" spans="10:14" ht="15">
      <c r="J489">
        <v>487</v>
      </c>
      <c r="K489">
        <f t="shared" si="40"/>
        <v>6.355669885754539E-05</v>
      </c>
      <c r="L489">
        <f t="shared" si="41"/>
        <v>0.9794018081793792</v>
      </c>
      <c r="M489">
        <f t="shared" si="42"/>
        <v>0.0001040091384524586</v>
      </c>
      <c r="N489">
        <f t="shared" si="43"/>
        <v>0.9627920311467445</v>
      </c>
    </row>
    <row r="490" spans="10:14" ht="15">
      <c r="J490">
        <v>488</v>
      </c>
      <c r="K490">
        <f t="shared" si="40"/>
        <v>6.32610135217029E-05</v>
      </c>
      <c r="L490">
        <f t="shared" si="41"/>
        <v>0.9794652168787653</v>
      </c>
      <c r="M490">
        <f t="shared" si="42"/>
        <v>0.00010355935585069204</v>
      </c>
      <c r="N490">
        <f t="shared" si="43"/>
        <v>0.9628958151687171</v>
      </c>
    </row>
    <row r="491" spans="10:14" ht="15">
      <c r="J491">
        <v>489</v>
      </c>
      <c r="K491">
        <f t="shared" si="40"/>
        <v>6.29672021988601E-05</v>
      </c>
      <c r="L491">
        <f t="shared" si="41"/>
        <v>0.9795283308310919</v>
      </c>
      <c r="M491">
        <f t="shared" si="42"/>
        <v>0.00010311226494477186</v>
      </c>
      <c r="N491">
        <f t="shared" si="43"/>
        <v>0.9629991507556757</v>
      </c>
    </row>
    <row r="492" spans="10:14" ht="15">
      <c r="J492">
        <v>490</v>
      </c>
      <c r="K492">
        <f t="shared" si="40"/>
        <v>6.267524972662616E-05</v>
      </c>
      <c r="L492">
        <f t="shared" si="41"/>
        <v>0.9795911519027782</v>
      </c>
      <c r="M492">
        <f t="shared" si="42"/>
        <v>0.00010266784495740584</v>
      </c>
      <c r="N492">
        <f t="shared" si="43"/>
        <v>0.9631020405889107</v>
      </c>
    </row>
    <row r="493" spans="10:14" ht="15">
      <c r="J493">
        <v>491</v>
      </c>
      <c r="K493">
        <f t="shared" si="40"/>
        <v>6.238514109250238E-05</v>
      </c>
      <c r="L493">
        <f t="shared" si="41"/>
        <v>0.9796536819451562</v>
      </c>
      <c r="M493">
        <f t="shared" si="42"/>
        <v>0.00010222607530868224</v>
      </c>
      <c r="N493">
        <f t="shared" si="43"/>
        <v>0.9632044873290345</v>
      </c>
    </row>
    <row r="494" spans="10:14" ht="15">
      <c r="J494">
        <v>492</v>
      </c>
      <c r="K494">
        <f t="shared" si="40"/>
        <v>6.209686143212996E-05</v>
      </c>
      <c r="L494">
        <f t="shared" si="41"/>
        <v>0.9797159227946195</v>
      </c>
      <c r="M494">
        <f t="shared" si="42"/>
        <v>0.00010178693561383843</v>
      </c>
      <c r="N494">
        <f t="shared" si="43"/>
        <v>0.9633064936161772</v>
      </c>
    </row>
    <row r="495" spans="10:14" ht="15">
      <c r="J495">
        <v>493</v>
      </c>
      <c r="K495">
        <f t="shared" si="40"/>
        <v>6.181039602755616E-05</v>
      </c>
      <c r="L495">
        <f t="shared" si="41"/>
        <v>0.9797778762727708</v>
      </c>
      <c r="M495">
        <f t="shared" si="42"/>
        <v>0.00010135040568105545</v>
      </c>
      <c r="N495">
        <f t="shared" si="43"/>
        <v>0.9634080620701807</v>
      </c>
    </row>
    <row r="496" spans="10:14" ht="15">
      <c r="J496">
        <v>494</v>
      </c>
      <c r="K496">
        <f t="shared" si="40"/>
        <v>6.152573030552823E-05</v>
      </c>
      <c r="L496">
        <f t="shared" si="41"/>
        <v>0.9798395441865673</v>
      </c>
      <c r="M496">
        <f t="shared" si="42"/>
        <v>0.00010091646550928574</v>
      </c>
      <c r="N496">
        <f t="shared" si="43"/>
        <v>0.9635091952907909</v>
      </c>
    </row>
    <row r="497" spans="10:14" ht="15">
      <c r="J497">
        <v>495</v>
      </c>
      <c r="K497">
        <f t="shared" si="40"/>
        <v>6.124284983580834E-05</v>
      </c>
      <c r="L497">
        <f t="shared" si="41"/>
        <v>0.9799009283284644</v>
      </c>
      <c r="M497">
        <f t="shared" si="42"/>
        <v>0.00010048509528610659</v>
      </c>
      <c r="N497">
        <f t="shared" si="43"/>
        <v>0.9636098958578468</v>
      </c>
    </row>
    <row r="498" spans="10:14" ht="15">
      <c r="J498">
        <v>496</v>
      </c>
      <c r="K498">
        <f t="shared" si="40"/>
        <v>6.0961740329510574E-05</v>
      </c>
      <c r="L498">
        <f t="shared" si="41"/>
        <v>0.9799620304765584</v>
      </c>
      <c r="M498">
        <f t="shared" si="42"/>
        <v>0.00010005627538560254</v>
      </c>
      <c r="N498">
        <f t="shared" si="43"/>
        <v>0.9637101663314687</v>
      </c>
    </row>
    <row r="499" spans="10:14" ht="15">
      <c r="J499">
        <v>497</v>
      </c>
      <c r="K499">
        <f t="shared" si="40"/>
        <v>6.068238763746304E-05</v>
      </c>
      <c r="L499">
        <f t="shared" si="41"/>
        <v>0.9800228523947266</v>
      </c>
      <c r="M499">
        <f t="shared" si="42"/>
        <v>9.962998636627485E-05</v>
      </c>
      <c r="N499">
        <f t="shared" si="43"/>
        <v>0.963810009252243</v>
      </c>
    </row>
    <row r="500" spans="10:14" ht="15">
      <c r="J500">
        <v>498</v>
      </c>
      <c r="K500">
        <f t="shared" si="40"/>
        <v>6.040477774858871E-05</v>
      </c>
      <c r="L500">
        <f t="shared" si="41"/>
        <v>0.9800833958327662</v>
      </c>
      <c r="M500">
        <f t="shared" si="42"/>
        <v>9.920620896898006E-05</v>
      </c>
      <c r="N500">
        <f t="shared" si="43"/>
        <v>0.9639094271414065</v>
      </c>
    </row>
    <row r="501" spans="10:14" ht="15">
      <c r="J501">
        <v>499</v>
      </c>
      <c r="K501">
        <f t="shared" si="40"/>
        <v>6.0128896788309666E-05</v>
      </c>
      <c r="L501">
        <f t="shared" si="41"/>
        <v>0.9801436625265318</v>
      </c>
      <c r="M501">
        <f t="shared" si="42"/>
        <v>9.878492411489177E-05</v>
      </c>
      <c r="N501">
        <f t="shared" si="43"/>
        <v>0.9640084225010267</v>
      </c>
    </row>
    <row r="502" spans="10:14" ht="15">
      <c r="J502">
        <v>500</v>
      </c>
      <c r="K502">
        <f t="shared" si="40"/>
        <v>5.9854731016973706E-05</v>
      </c>
      <c r="L502">
        <f t="shared" si="41"/>
        <v>0.980203654198071</v>
      </c>
      <c r="M502">
        <f t="shared" si="42"/>
        <v>9.83661129034933E-05</v>
      </c>
      <c r="N502">
        <f t="shared" si="43"/>
        <v>0.9641069978141819</v>
      </c>
    </row>
    <row r="503" spans="10:14" ht="15">
      <c r="J503">
        <v>501</v>
      </c>
      <c r="K503">
        <f t="shared" si="40"/>
        <v>5.958226682829845E-05</v>
      </c>
      <c r="L503">
        <f t="shared" si="41"/>
        <v>0.9802633725557586</v>
      </c>
      <c r="M503">
        <f t="shared" si="42"/>
        <v>9.794975661059175E-05</v>
      </c>
      <c r="N503">
        <f t="shared" si="43"/>
        <v>0.964205155545138</v>
      </c>
    </row>
    <row r="504" spans="10:14" ht="15">
      <c r="J504">
        <v>502</v>
      </c>
      <c r="K504">
        <f t="shared" si="40"/>
        <v>5.9311490747840865E-05</v>
      </c>
      <c r="L504">
        <f t="shared" si="41"/>
        <v>0.9803228192944289</v>
      </c>
      <c r="M504">
        <f t="shared" si="42"/>
        <v>9.753583668636182E-05</v>
      </c>
      <c r="N504">
        <f t="shared" si="43"/>
        <v>0.9643028981395241</v>
      </c>
    </row>
    <row r="505" spans="10:14" ht="15">
      <c r="J505">
        <v>503</v>
      </c>
      <c r="K505">
        <f t="shared" si="40"/>
        <v>5.904238943148307E-05</v>
      </c>
      <c r="L505">
        <f t="shared" si="41"/>
        <v>0.9803819960955075</v>
      </c>
      <c r="M505">
        <f t="shared" si="42"/>
        <v>9.712433475341248E-05</v>
      </c>
      <c r="N505">
        <f t="shared" si="43"/>
        <v>0.9644002280245059</v>
      </c>
    </row>
    <row r="506" spans="10:14" ht="15">
      <c r="J506">
        <v>504</v>
      </c>
      <c r="K506">
        <f t="shared" si="40"/>
        <v>5.8774949663940304E-05</v>
      </c>
      <c r="L506">
        <f t="shared" si="41"/>
        <v>0.9804409046271401</v>
      </c>
      <c r="M506">
        <f t="shared" si="42"/>
        <v>9.671523260487834E-05</v>
      </c>
      <c r="N506">
        <f t="shared" si="43"/>
        <v>0.9644971476089571</v>
      </c>
    </row>
    <row r="507" spans="10:14" ht="15">
      <c r="J507">
        <v>505</v>
      </c>
      <c r="K507">
        <f t="shared" si="40"/>
        <v>5.8509158357288564E-05</v>
      </c>
      <c r="L507">
        <f t="shared" si="41"/>
        <v>0.9804995465443209</v>
      </c>
      <c r="M507">
        <f t="shared" si="42"/>
        <v>9.630851220253725E-05</v>
      </c>
      <c r="N507">
        <f t="shared" si="43"/>
        <v>0.9645936592836292</v>
      </c>
    </row>
    <row r="508" spans="10:14" ht="15">
      <c r="J508">
        <v>506</v>
      </c>
      <c r="K508">
        <f t="shared" si="40"/>
        <v>5.824500254951054E-05</v>
      </c>
      <c r="L508">
        <f t="shared" si="41"/>
        <v>0.9805579234890195</v>
      </c>
      <c r="M508">
        <f t="shared" si="42"/>
        <v>9.59041556749515E-05</v>
      </c>
      <c r="N508">
        <f t="shared" si="43"/>
        <v>0.9646897654213187</v>
      </c>
    </row>
    <row r="509" spans="10:14" ht="15">
      <c r="J509">
        <v>507</v>
      </c>
      <c r="K509">
        <f t="shared" si="40"/>
        <v>5.798246940306288E-05</v>
      </c>
      <c r="L509">
        <f t="shared" si="41"/>
        <v>0.9806160370903056</v>
      </c>
      <c r="M509">
        <f t="shared" si="42"/>
        <v>9.550214531563055E-05</v>
      </c>
      <c r="N509">
        <f t="shared" si="43"/>
        <v>0.9647854683770334</v>
      </c>
    </row>
    <row r="510" spans="10:14" ht="15">
      <c r="J510">
        <v>508</v>
      </c>
      <c r="K510">
        <f t="shared" si="40"/>
        <v>5.772154620345997E-05</v>
      </c>
      <c r="L510">
        <f t="shared" si="41"/>
        <v>0.9806738889644733</v>
      </c>
      <c r="M510">
        <f t="shared" si="42"/>
        <v>9.510246358122126E-05</v>
      </c>
      <c r="N510">
        <f t="shared" si="43"/>
        <v>0.9648807704881565</v>
      </c>
    </row>
    <row r="511" spans="10:14" ht="15">
      <c r="J511">
        <v>509</v>
      </c>
      <c r="K511">
        <f t="shared" si="40"/>
        <v>5.7462220357877676E-05</v>
      </c>
      <c r="L511">
        <f t="shared" si="41"/>
        <v>0.9807314807151626</v>
      </c>
      <c r="M511">
        <f t="shared" si="42"/>
        <v>9.470509308971809E-05</v>
      </c>
      <c r="N511">
        <f t="shared" si="43"/>
        <v>0.9649756740746083</v>
      </c>
    </row>
    <row r="512" spans="10:14" ht="15">
      <c r="J512">
        <v>510</v>
      </c>
      <c r="K512">
        <f t="shared" si="40"/>
        <v>5.7204479393775175E-05</v>
      </c>
      <c r="L512">
        <f t="shared" si="41"/>
        <v>0.9807888139334815</v>
      </c>
      <c r="M512">
        <f t="shared" si="42"/>
        <v>9.431001661869627E-05</v>
      </c>
      <c r="N512">
        <f t="shared" si="43"/>
        <v>0.9650701814390076</v>
      </c>
    </row>
    <row r="513" spans="10:14" ht="15">
      <c r="J513">
        <v>511</v>
      </c>
      <c r="K513">
        <f t="shared" si="40"/>
        <v>5.694831095753494E-05</v>
      </c>
      <c r="L513">
        <f t="shared" si="41"/>
        <v>0.9808458901981247</v>
      </c>
      <c r="M513">
        <f t="shared" si="42"/>
        <v>9.391721710357004E-05</v>
      </c>
      <c r="N513">
        <f t="shared" si="43"/>
        <v>0.9651642948668293</v>
      </c>
    </row>
    <row r="514" spans="10:14" ht="15">
      <c r="J514">
        <v>512</v>
      </c>
      <c r="K514">
        <f t="shared" si="40"/>
        <v>5.669370281312089E-05</v>
      </c>
      <c r="L514">
        <f t="shared" si="41"/>
        <v>0.9809027110754925</v>
      </c>
      <c r="M514">
        <f t="shared" si="42"/>
        <v>9.352667763587023E-05</v>
      </c>
      <c r="N514">
        <f t="shared" si="43"/>
        <v>0.9652580166265622</v>
      </c>
    </row>
    <row r="515" spans="10:14" ht="15">
      <c r="J515">
        <v>513</v>
      </c>
      <c r="K515">
        <f t="shared" si="40"/>
        <v>5.644064284075208E-05</v>
      </c>
      <c r="L515">
        <f t="shared" si="41"/>
        <v>0.9809592781198071</v>
      </c>
      <c r="M515">
        <f t="shared" si="42"/>
        <v>9.313838146154441E-05</v>
      </c>
      <c r="N515">
        <f t="shared" si="43"/>
        <v>0.9653513489698637</v>
      </c>
    </row>
    <row r="516" spans="10:14" ht="15">
      <c r="J516">
        <v>514</v>
      </c>
      <c r="K516">
        <f aca="true" t="shared" si="44" ref="K516:K579">_xlfn.LOGNORM.DIST(J516,$F$2,$G$2,FALSE)</f>
        <v>5.618911903559654E-05</v>
      </c>
      <c r="L516">
        <f aca="true" t="shared" si="45" ref="L516:L579">_xlfn.LOGNORM.DIST(J516,$F$2,$G$2,TRUE)</f>
        <v>0.9810155928732286</v>
      </c>
      <c r="M516">
        <f aca="true" t="shared" si="46" ref="M516:M579">_xlfn.LOGNORM.DIST(J516,$I$2,$G$2,FALSE)</f>
        <v>9.275231197927848E-05</v>
      </c>
      <c r="N516">
        <f aca="true" t="shared" si="47" ref="N516:N579">_xlfn.LOGNORM.DIST(J516,$I$2,$G$2,TRUE)</f>
        <v>0.9654442941317143</v>
      </c>
    </row>
    <row r="517" spans="10:14" ht="15">
      <c r="J517">
        <v>515</v>
      </c>
      <c r="K517">
        <f t="shared" si="44"/>
        <v>5.5939119506480586E-05</v>
      </c>
      <c r="L517">
        <f t="shared" si="45"/>
        <v>0.9810716568659691</v>
      </c>
      <c r="M517">
        <f t="shared" si="46"/>
        <v>9.236845273884143E-05</v>
      </c>
      <c r="N517">
        <f t="shared" si="47"/>
        <v>0.9655368543305679</v>
      </c>
    </row>
    <row r="518" spans="10:14" ht="15">
      <c r="J518">
        <v>516</v>
      </c>
      <c r="K518">
        <f t="shared" si="44"/>
        <v>5.5690632474614406E-05</v>
      </c>
      <c r="L518">
        <f t="shared" si="45"/>
        <v>0.981127471616406</v>
      </c>
      <c r="M518">
        <f t="shared" si="46"/>
        <v>9.198678743944723E-05</v>
      </c>
      <c r="N518">
        <f t="shared" si="47"/>
        <v>0.965629031768504</v>
      </c>
    </row>
    <row r="519" spans="10:14" ht="15">
      <c r="J519">
        <v>517</v>
      </c>
      <c r="K519">
        <f t="shared" si="44"/>
        <v>5.544364627233491E-05</v>
      </c>
      <c r="L519">
        <f t="shared" si="45"/>
        <v>0.9811830386311936</v>
      </c>
      <c r="M519">
        <f t="shared" si="46"/>
        <v>9.160729992814025E-05</v>
      </c>
      <c r="N519">
        <f t="shared" si="47"/>
        <v>0.9657208286313745</v>
      </c>
    </row>
    <row r="520" spans="10:14" ht="15">
      <c r="J520">
        <v>518</v>
      </c>
      <c r="K520">
        <f t="shared" si="44"/>
        <v>5.519814934186585E-05</v>
      </c>
      <c r="L520">
        <f t="shared" si="45"/>
        <v>0.9812383594053734</v>
      </c>
      <c r="M520">
        <f t="shared" si="46"/>
        <v>9.122997419819984E-05</v>
      </c>
      <c r="N520">
        <f t="shared" si="47"/>
        <v>0.9658122470889524</v>
      </c>
    </row>
    <row r="521" spans="10:14" ht="15">
      <c r="J521">
        <v>519</v>
      </c>
      <c r="K521">
        <f t="shared" si="44"/>
        <v>5.495413023409087E-05</v>
      </c>
      <c r="L521">
        <f t="shared" si="45"/>
        <v>0.9812934354224837</v>
      </c>
      <c r="M521">
        <f t="shared" si="46"/>
        <v>9.085479438756573E-05</v>
      </c>
      <c r="N521">
        <f t="shared" si="47"/>
        <v>0.9659032892950759</v>
      </c>
    </row>
    <row r="522" spans="10:14" ht="15">
      <c r="J522">
        <v>520</v>
      </c>
      <c r="K522">
        <f t="shared" si="44"/>
        <v>5.471157760734627E-05</v>
      </c>
      <c r="L522">
        <f t="shared" si="45"/>
        <v>0.9813482681546675</v>
      </c>
      <c r="M522">
        <f t="shared" si="46"/>
        <v>9.048174477728145E-05</v>
      </c>
      <c r="N522">
        <f t="shared" si="47"/>
        <v>0.9659939573877928</v>
      </c>
    </row>
    <row r="523" spans="10:14" ht="15">
      <c r="J523">
        <v>521</v>
      </c>
      <c r="K523">
        <f t="shared" si="44"/>
        <v>5.4470480226226385E-05</v>
      </c>
      <c r="L523">
        <f t="shared" si="45"/>
        <v>0.9814028590627791</v>
      </c>
      <c r="M523">
        <f t="shared" si="46"/>
        <v>9.011080978995859E-05</v>
      </c>
      <c r="N523">
        <f t="shared" si="47"/>
        <v>0.9660842534895031</v>
      </c>
    </row>
    <row r="524" spans="10:14" ht="15">
      <c r="J524">
        <v>522</v>
      </c>
      <c r="K524">
        <f t="shared" si="44"/>
        <v>5.423082696040524E-05</v>
      </c>
      <c r="L524">
        <f t="shared" si="45"/>
        <v>0.9814572095964905</v>
      </c>
      <c r="M524">
        <f t="shared" si="46"/>
        <v>8.97419739882604E-05</v>
      </c>
      <c r="N524">
        <f t="shared" si="47"/>
        <v>0.9661741797070997</v>
      </c>
    </row>
    <row r="525" spans="10:14" ht="15">
      <c r="J525">
        <v>523</v>
      </c>
      <c r="K525">
        <f t="shared" si="44"/>
        <v>5.3992606783474365E-05</v>
      </c>
      <c r="L525">
        <f t="shared" si="45"/>
        <v>0.9815113211943951</v>
      </c>
      <c r="M525">
        <f t="shared" si="46"/>
        <v>8.93752220734032E-05</v>
      </c>
      <c r="N525">
        <f t="shared" si="47"/>
        <v>0.9662637381321071</v>
      </c>
    </row>
    <row r="526" spans="10:14" ht="15">
      <c r="J526">
        <v>524</v>
      </c>
      <c r="K526">
        <f t="shared" si="44"/>
        <v>5.3755808771792996E-05</v>
      </c>
      <c r="L526">
        <f t="shared" si="45"/>
        <v>0.9815651952841113</v>
      </c>
      <c r="M526">
        <f t="shared" si="46"/>
        <v>8.901053888367662E-05</v>
      </c>
      <c r="N526">
        <f t="shared" si="47"/>
        <v>0.96635293084082</v>
      </c>
    </row>
    <row r="527" spans="10:14" ht="15">
      <c r="J527">
        <v>525</v>
      </c>
      <c r="K527">
        <f t="shared" si="44"/>
        <v>5.3520422103356014E-05</v>
      </c>
      <c r="L527">
        <f t="shared" si="45"/>
        <v>0.9816188332823853</v>
      </c>
      <c r="M527">
        <f t="shared" si="46"/>
        <v>8.86479093929831E-05</v>
      </c>
      <c r="N527">
        <f t="shared" si="47"/>
        <v>0.9664417598944393</v>
      </c>
    </row>
    <row r="528" spans="10:14" ht="15">
      <c r="J528">
        <v>526</v>
      </c>
      <c r="K528">
        <f t="shared" si="44"/>
        <v>5.32864360566735E-05</v>
      </c>
      <c r="L528">
        <f t="shared" si="45"/>
        <v>0.981672236595191</v>
      </c>
      <c r="M528">
        <f t="shared" si="46"/>
        <v>8.828731870939438E-05</v>
      </c>
      <c r="N528">
        <f t="shared" si="47"/>
        <v>0.9665302273392069</v>
      </c>
    </row>
    <row r="529" spans="10:14" ht="15">
      <c r="J529">
        <v>527</v>
      </c>
      <c r="K529">
        <f t="shared" si="44"/>
        <v>5.305384000966729E-05</v>
      </c>
      <c r="L529">
        <f t="shared" si="45"/>
        <v>0.9817254066178308</v>
      </c>
      <c r="M529">
        <f t="shared" si="46"/>
        <v>8.792875207372716E-05</v>
      </c>
      <c r="N529">
        <f t="shared" si="47"/>
        <v>0.9666183352065393</v>
      </c>
    </row>
    <row r="530" spans="10:14" ht="15">
      <c r="J530">
        <v>528</v>
      </c>
      <c r="K530">
        <f t="shared" si="44"/>
        <v>5.282262343857861E-05</v>
      </c>
      <c r="L530">
        <f t="shared" si="45"/>
        <v>0.9817783447350344</v>
      </c>
      <c r="M530">
        <f t="shared" si="46"/>
        <v>8.757219485813323E-05</v>
      </c>
      <c r="N530">
        <f t="shared" si="47"/>
        <v>0.9667060855131596</v>
      </c>
    </row>
    <row r="531" spans="10:14" ht="15">
      <c r="J531">
        <v>529</v>
      </c>
      <c r="K531">
        <f t="shared" si="44"/>
        <v>5.25927759168924E-05</v>
      </c>
      <c r="L531">
        <f t="shared" si="45"/>
        <v>0.9818310523210567</v>
      </c>
      <c r="M531">
        <f t="shared" si="46"/>
        <v>8.721763256471217E-05</v>
      </c>
      <c r="N531">
        <f t="shared" si="47"/>
        <v>0.9667934802612281</v>
      </c>
    </row>
    <row r="532" spans="10:14" ht="15">
      <c r="J532">
        <v>530</v>
      </c>
      <c r="K532">
        <f t="shared" si="44"/>
        <v>5.236428711427296E-05</v>
      </c>
      <c r="L532">
        <f t="shared" si="45"/>
        <v>0.9818835307397735</v>
      </c>
      <c r="M532">
        <f t="shared" si="46"/>
        <v>8.686505082413647E-05</v>
      </c>
      <c r="N532">
        <f t="shared" si="47"/>
        <v>0.9668805214384719</v>
      </c>
    </row>
    <row r="533" spans="10:14" ht="15">
      <c r="J533">
        <v>531</v>
      </c>
      <c r="K533">
        <f t="shared" si="44"/>
        <v>5.2137146795514864E-05</v>
      </c>
      <c r="L533">
        <f t="shared" si="45"/>
        <v>0.9819357813447788</v>
      </c>
      <c r="M533">
        <f t="shared" si="46"/>
        <v>8.651443539429423E-05</v>
      </c>
      <c r="N533">
        <f t="shared" si="47"/>
        <v>0.966967211018312</v>
      </c>
    </row>
    <row r="534" spans="10:14" ht="15">
      <c r="J534">
        <v>532</v>
      </c>
      <c r="K534">
        <f t="shared" si="44"/>
        <v>5.191134481950577E-05</v>
      </c>
      <c r="L534">
        <f t="shared" si="45"/>
        <v>0.9819878054794778</v>
      </c>
      <c r="M534">
        <f t="shared" si="46"/>
        <v>8.616577215895182E-05</v>
      </c>
      <c r="N534">
        <f t="shared" si="47"/>
        <v>0.9670535509599906</v>
      </c>
    </row>
    <row r="535" spans="10:14" ht="15">
      <c r="J535">
        <v>533</v>
      </c>
      <c r="K535">
        <f t="shared" si="44"/>
        <v>5.168687113820339E-05</v>
      </c>
      <c r="L535">
        <f t="shared" si="45"/>
        <v>0.9820396044771816</v>
      </c>
      <c r="M535">
        <f t="shared" si="46"/>
        <v>8.581904712642874E-05</v>
      </c>
      <c r="N535">
        <f t="shared" si="47"/>
        <v>0.9671395432086961</v>
      </c>
    </row>
    <row r="536" spans="10:14" ht="15">
      <c r="J536">
        <v>534</v>
      </c>
      <c r="K536">
        <f t="shared" si="44"/>
        <v>5.146371579562374E-05</v>
      </c>
      <c r="L536">
        <f t="shared" si="45"/>
        <v>0.9820911796611994</v>
      </c>
      <c r="M536">
        <f t="shared" si="46"/>
        <v>8.547424642829059E-05</v>
      </c>
      <c r="N536">
        <f t="shared" si="47"/>
        <v>0.9672251896956869</v>
      </c>
    </row>
    <row r="537" spans="10:14" ht="15">
      <c r="J537">
        <v>535</v>
      </c>
      <c r="K537">
        <f t="shared" si="44"/>
        <v>5.124186892684436E-05</v>
      </c>
      <c r="L537">
        <f t="shared" si="45"/>
        <v>0.9821425323449299</v>
      </c>
      <c r="M537">
        <f t="shared" si="46"/>
        <v>8.513135631805882E-05</v>
      </c>
      <c r="N537">
        <f t="shared" si="47"/>
        <v>0.9673104923384139</v>
      </c>
    </row>
    <row r="538" spans="10:14" ht="15">
      <c r="J538">
        <v>536</v>
      </c>
      <c r="K538">
        <f t="shared" si="44"/>
        <v>5.1021320757018505E-05</v>
      </c>
      <c r="L538">
        <f t="shared" si="45"/>
        <v>0.9821936638319518</v>
      </c>
      <c r="M538">
        <f t="shared" si="46"/>
        <v>8.479036316993367E-05</v>
      </c>
      <c r="N538">
        <f t="shared" si="47"/>
        <v>0.9673954530406423</v>
      </c>
    </row>
    <row r="539" spans="10:14" ht="15">
      <c r="J539">
        <v>537</v>
      </c>
      <c r="K539">
        <f t="shared" si="44"/>
        <v>5.08020616004009E-05</v>
      </c>
      <c r="L539">
        <f t="shared" si="45"/>
        <v>0.982244575416114</v>
      </c>
      <c r="M539">
        <f t="shared" si="46"/>
        <v>8.445125347753442E-05</v>
      </c>
      <c r="N539">
        <f t="shared" si="47"/>
        <v>0.9674800736925712</v>
      </c>
    </row>
    <row r="540" spans="10:14" ht="15">
      <c r="J540">
        <v>538</v>
      </c>
      <c r="K540">
        <f t="shared" si="44"/>
        <v>5.058408185938863E-05</v>
      </c>
      <c r="L540">
        <f t="shared" si="45"/>
        <v>0.9822952683816235</v>
      </c>
      <c r="M540">
        <f t="shared" si="46"/>
        <v>8.411401385265699E-05</v>
      </c>
      <c r="N540">
        <f t="shared" si="47"/>
        <v>0.9675643561709519</v>
      </c>
    </row>
    <row r="541" spans="10:14" ht="15">
      <c r="J541">
        <v>539</v>
      </c>
      <c r="K541">
        <f t="shared" si="44"/>
        <v>5.036737202357036E-05</v>
      </c>
      <c r="L541">
        <f t="shared" si="45"/>
        <v>0.9823457440031336</v>
      </c>
      <c r="M541">
        <f t="shared" si="46"/>
        <v>8.377863102403924E-05</v>
      </c>
      <c r="N541">
        <f t="shared" si="47"/>
        <v>0.9676483023392073</v>
      </c>
    </row>
    <row r="542" spans="10:14" ht="15">
      <c r="J542">
        <v>540</v>
      </c>
      <c r="K542">
        <f t="shared" si="44"/>
        <v>5.015192266879033E-05</v>
      </c>
      <c r="L542">
        <f t="shared" si="45"/>
        <v>0.98239600354583</v>
      </c>
      <c r="M542">
        <f t="shared" si="46"/>
        <v>8.34450918361519E-05</v>
      </c>
      <c r="N542">
        <f t="shared" si="47"/>
        <v>0.9677319140475458</v>
      </c>
    </row>
    <row r="543" spans="10:14" ht="15">
      <c r="J543">
        <v>541</v>
      </c>
      <c r="K543">
        <f t="shared" si="44"/>
        <v>4.993772445622199E-05</v>
      </c>
      <c r="L543">
        <f t="shared" si="45"/>
        <v>0.9824460482655175</v>
      </c>
      <c r="M543">
        <f t="shared" si="46"/>
        <v>8.31133832479932E-05</v>
      </c>
      <c r="N543">
        <f t="shared" si="47"/>
        <v>0.9678151931330782</v>
      </c>
    </row>
    <row r="544" spans="10:14" ht="15">
      <c r="J544">
        <v>542</v>
      </c>
      <c r="K544">
        <f t="shared" si="44"/>
        <v>4.972476813145454E-05</v>
      </c>
      <c r="L544">
        <f t="shared" si="45"/>
        <v>0.9824958794087042</v>
      </c>
      <c r="M544">
        <f t="shared" si="46"/>
        <v>8.278349233190622E-05</v>
      </c>
      <c r="N544">
        <f t="shared" si="47"/>
        <v>0.9678981414199311</v>
      </c>
    </row>
    <row r="545" spans="10:14" ht="15">
      <c r="J545">
        <v>543</v>
      </c>
      <c r="K545">
        <f t="shared" si="44"/>
        <v>4.951304452359001E-05</v>
      </c>
      <c r="L545">
        <f t="shared" si="45"/>
        <v>0.9825454982126852</v>
      </c>
      <c r="M545">
        <f t="shared" si="46"/>
        <v>8.245540627240666E-05</v>
      </c>
      <c r="N545">
        <f t="shared" si="47"/>
        <v>0.9679807607193597</v>
      </c>
    </row>
    <row r="546" spans="10:14" ht="15">
      <c r="J546">
        <v>544</v>
      </c>
      <c r="K546">
        <f t="shared" si="44"/>
        <v>4.9302544544351115E-05</v>
      </c>
      <c r="L546">
        <f t="shared" si="45"/>
        <v>0.9825949059056266</v>
      </c>
      <c r="M546">
        <f t="shared" si="46"/>
        <v>8.21291123650244E-05</v>
      </c>
      <c r="N546">
        <f t="shared" si="47"/>
        <v>0.9680630528298587</v>
      </c>
    </row>
    <row r="547" spans="10:14" ht="15">
      <c r="J547">
        <v>545</v>
      </c>
      <c r="K547">
        <f t="shared" si="44"/>
        <v>4.909325918720164E-05</v>
      </c>
      <c r="L547">
        <f t="shared" si="45"/>
        <v>0.982644103706647</v>
      </c>
      <c r="M547">
        <f t="shared" si="46"/>
        <v>8.180459801516138E-05</v>
      </c>
      <c r="N547">
        <f t="shared" si="47"/>
        <v>0.9681450195372743</v>
      </c>
    </row>
    <row r="548" spans="10:14" ht="15">
      <c r="J548">
        <v>546</v>
      </c>
      <c r="K548">
        <f t="shared" si="44"/>
        <v>4.8885179526476276E-05</v>
      </c>
      <c r="L548">
        <f t="shared" si="45"/>
        <v>0.982693092825899</v>
      </c>
      <c r="M548">
        <f t="shared" si="46"/>
        <v>8.148185073696036E-05</v>
      </c>
      <c r="N548">
        <f t="shared" si="47"/>
        <v>0.9682266626149117</v>
      </c>
    </row>
    <row r="549" spans="10:14" ht="15">
      <c r="J549">
        <v>547</v>
      </c>
      <c r="K549">
        <f t="shared" si="44"/>
        <v>4.867829671652094E-05</v>
      </c>
      <c r="L549">
        <f t="shared" si="45"/>
        <v>0.9827418744646493</v>
      </c>
      <c r="M549">
        <f t="shared" si="46"/>
        <v>8.116085815218949E-05</v>
      </c>
      <c r="N549">
        <f t="shared" si="47"/>
        <v>0.9683079838236448</v>
      </c>
    </row>
    <row r="550" spans="10:14" ht="15">
      <c r="J550">
        <v>548</v>
      </c>
      <c r="K550">
        <f t="shared" si="44"/>
        <v>4.847260199084557E-05</v>
      </c>
      <c r="L550">
        <f t="shared" si="45"/>
        <v>0.9827904498153592</v>
      </c>
      <c r="M550">
        <f t="shared" si="46"/>
        <v>8.084160798913752E-05</v>
      </c>
      <c r="N550">
        <f t="shared" si="47"/>
        <v>0.9683889849120223</v>
      </c>
    </row>
    <row r="551" spans="10:14" ht="15">
      <c r="J551">
        <v>549</v>
      </c>
      <c r="K551">
        <f t="shared" si="44"/>
        <v>4.8268086661285196E-05</v>
      </c>
      <c r="L551">
        <f t="shared" si="45"/>
        <v>0.9828388200617623</v>
      </c>
      <c r="M551">
        <f t="shared" si="46"/>
        <v>8.05240880815267E-05</v>
      </c>
      <c r="N551">
        <f t="shared" si="47"/>
        <v>0.9684696676163738</v>
      </c>
    </row>
    <row r="552" spans="10:14" ht="15">
      <c r="J552">
        <v>550</v>
      </c>
      <c r="K552">
        <f t="shared" si="44"/>
        <v>4.806474211717197E-05</v>
      </c>
      <c r="L552">
        <f t="shared" si="45"/>
        <v>0.9828869863789427</v>
      </c>
      <c r="M552">
        <f t="shared" si="46"/>
        <v>8.020828636743235E-05</v>
      </c>
      <c r="N552">
        <f t="shared" si="47"/>
        <v>0.9685500336609153</v>
      </c>
    </row>
    <row r="553" spans="10:14" ht="15">
      <c r="J553">
        <v>551</v>
      </c>
      <c r="K553">
        <f t="shared" si="44"/>
        <v>4.786255982451825E-05</v>
      </c>
      <c r="L553">
        <f t="shared" si="45"/>
        <v>0.9829349499334129</v>
      </c>
      <c r="M553">
        <f t="shared" si="46"/>
        <v>7.989419088822061E-05</v>
      </c>
      <c r="N553">
        <f t="shared" si="47"/>
        <v>0.9686300847578525</v>
      </c>
    </row>
    <row r="554" spans="10:14" ht="15">
      <c r="J554">
        <v>552</v>
      </c>
      <c r="K554">
        <f t="shared" si="44"/>
        <v>4.7661531325208375E-05</v>
      </c>
      <c r="L554">
        <f t="shared" si="45"/>
        <v>0.9829827118831888</v>
      </c>
      <c r="M554">
        <f t="shared" si="46"/>
        <v>7.958178978749712E-05</v>
      </c>
      <c r="N554">
        <f t="shared" si="47"/>
        <v>0.9687098226074834</v>
      </c>
    </row>
    <row r="555" spans="10:14" ht="15">
      <c r="J555">
        <v>553</v>
      </c>
      <c r="K555">
        <f t="shared" si="44"/>
        <v>4.746164823620057E-05</v>
      </c>
      <c r="L555">
        <f t="shared" si="45"/>
        <v>0.9830302733778659</v>
      </c>
      <c r="M555">
        <f t="shared" si="46"/>
        <v>7.927107131006523E-05</v>
      </c>
      <c r="N555">
        <f t="shared" si="47"/>
        <v>0.9687892488983008</v>
      </c>
    </row>
    <row r="556" spans="10:14" ht="15">
      <c r="J556">
        <v>554</v>
      </c>
      <c r="K556">
        <f t="shared" si="44"/>
        <v>4.726290224873917E-05</v>
      </c>
      <c r="L556">
        <f t="shared" si="45"/>
        <v>0.9830776355586942</v>
      </c>
      <c r="M556">
        <f t="shared" si="46"/>
        <v>7.896202380090222E-05</v>
      </c>
      <c r="N556">
        <f t="shared" si="47"/>
        <v>0.9688683653070919</v>
      </c>
    </row>
    <row r="557" spans="10:14" ht="15">
      <c r="J557">
        <v>555</v>
      </c>
      <c r="K557">
        <f t="shared" si="44"/>
        <v>4.706528512757625E-05</v>
      </c>
      <c r="L557">
        <f t="shared" si="45"/>
        <v>0.9831247995586514</v>
      </c>
      <c r="M557">
        <f t="shared" si="46"/>
        <v>7.865463570414214E-05</v>
      </c>
      <c r="N557">
        <f t="shared" si="47"/>
        <v>0.9689471734990389</v>
      </c>
    </row>
    <row r="558" spans="10:14" ht="15">
      <c r="J558">
        <v>556</v>
      </c>
      <c r="K558">
        <f t="shared" si="44"/>
        <v>4.68687887102012E-05</v>
      </c>
      <c r="L558">
        <f t="shared" si="45"/>
        <v>0.9831717665025165</v>
      </c>
      <c r="M558">
        <f t="shared" si="46"/>
        <v>7.83488955620733E-05</v>
      </c>
      <c r="N558">
        <f t="shared" si="47"/>
        <v>0.9690256751278173</v>
      </c>
    </row>
    <row r="559" spans="10:14" ht="15">
      <c r="J559">
        <v>557</v>
      </c>
      <c r="K559">
        <f t="shared" si="44"/>
        <v>4.667340490608265E-05</v>
      </c>
      <c r="L559">
        <f t="shared" si="45"/>
        <v>0.983218537506942</v>
      </c>
      <c r="M559">
        <f t="shared" si="46"/>
        <v>7.804479201414772E-05</v>
      </c>
      <c r="N559">
        <f t="shared" si="47"/>
        <v>0.9691038718356935</v>
      </c>
    </row>
    <row r="560" spans="10:14" ht="15">
      <c r="J560">
        <v>558</v>
      </c>
      <c r="K560">
        <f t="shared" si="44"/>
        <v>4.647912569591592E-05</v>
      </c>
      <c r="L560">
        <f t="shared" si="45"/>
        <v>0.9832651136805258</v>
      </c>
      <c r="M560">
        <f t="shared" si="46"/>
        <v>7.774231379600088E-05</v>
      </c>
      <c r="N560">
        <f t="shared" si="47"/>
        <v>0.9691817652536212</v>
      </c>
    </row>
    <row r="561" spans="10:14" ht="15">
      <c r="J561">
        <v>559</v>
      </c>
      <c r="K561">
        <f t="shared" si="44"/>
        <v>4.628594313088295E-05</v>
      </c>
      <c r="L561">
        <f t="shared" si="45"/>
        <v>0.9833114961238815</v>
      </c>
      <c r="M561">
        <f t="shared" si="46"/>
        <v>7.744144973848348E-05</v>
      </c>
      <c r="N561">
        <f t="shared" si="47"/>
        <v>0.9692593570013379</v>
      </c>
    </row>
    <row r="562" spans="10:14" ht="15">
      <c r="J562">
        <v>560</v>
      </c>
      <c r="K562">
        <f t="shared" si="44"/>
        <v>4.609384933191851E-05</v>
      </c>
      <c r="L562">
        <f t="shared" si="45"/>
        <v>0.9833576859297088</v>
      </c>
      <c r="M562">
        <f t="shared" si="46"/>
        <v>7.714218876670573E-05</v>
      </c>
      <c r="N562">
        <f t="shared" si="47"/>
        <v>0.9693366486874591</v>
      </c>
    </row>
    <row r="563" spans="10:14" ht="15">
      <c r="J563">
        <v>561</v>
      </c>
      <c r="K563">
        <f t="shared" si="44"/>
        <v>4.590283648898686E-05</v>
      </c>
      <c r="L563">
        <f t="shared" si="45"/>
        <v>0.9834036841828632</v>
      </c>
      <c r="M563">
        <f t="shared" si="46"/>
        <v>7.684451989909007E-05</v>
      </c>
      <c r="N563">
        <f t="shared" si="47"/>
        <v>0.9694136419095717</v>
      </c>
    </row>
    <row r="564" spans="10:14" ht="15">
      <c r="J564">
        <v>562</v>
      </c>
      <c r="K564">
        <f t="shared" si="44"/>
        <v>4.571289686036605E-05</v>
      </c>
      <c r="L564">
        <f t="shared" si="45"/>
        <v>0.9834494919604242</v>
      </c>
      <c r="M564">
        <f t="shared" si="46"/>
        <v>7.654843224643796E-05</v>
      </c>
      <c r="N564">
        <f t="shared" si="47"/>
        <v>0.9694903382543278</v>
      </c>
    </row>
    <row r="565" spans="10:14" ht="15">
      <c r="J565">
        <v>563</v>
      </c>
      <c r="K565">
        <f t="shared" si="44"/>
        <v>4.552402277194194E-05</v>
      </c>
      <c r="L565">
        <f t="shared" si="45"/>
        <v>0.9834951103317633</v>
      </c>
      <c r="M565">
        <f t="shared" si="46"/>
        <v>7.625391501100512E-05</v>
      </c>
      <c r="N565">
        <f t="shared" si="47"/>
        <v>0.969566739297536</v>
      </c>
    </row>
    <row r="566" spans="10:14" ht="15">
      <c r="J566">
        <v>564</v>
      </c>
      <c r="K566">
        <f t="shared" si="44"/>
        <v>4.5336206616509E-05</v>
      </c>
      <c r="L566">
        <f t="shared" si="45"/>
        <v>0.9835405403586116</v>
      </c>
      <c r="M566">
        <f t="shared" si="46"/>
        <v>7.59609574855894E-05</v>
      </c>
      <c r="N566">
        <f t="shared" si="47"/>
        <v>0.9696428466042522</v>
      </c>
    </row>
    <row r="567" spans="10:14" ht="15">
      <c r="J567">
        <v>565</v>
      </c>
      <c r="K567">
        <f t="shared" si="44"/>
        <v>4.5149440853081394E-05</v>
      </c>
      <c r="L567">
        <f t="shared" si="45"/>
        <v>0.9835857830951262</v>
      </c>
      <c r="M567">
        <f t="shared" si="46"/>
        <v>7.566954905262693E-05</v>
      </c>
      <c r="N567">
        <f t="shared" si="47"/>
        <v>0.9697186617288703</v>
      </c>
    </row>
    <row r="568" spans="10:14" ht="15">
      <c r="J568">
        <v>566</v>
      </c>
      <c r="K568">
        <f t="shared" si="44"/>
        <v>4.496371800621075E-05</v>
      </c>
      <c r="L568">
        <f t="shared" si="45"/>
        <v>0.9836308395879559</v>
      </c>
      <c r="M568">
        <f t="shared" si="46"/>
        <v>7.537967918330181E-05</v>
      </c>
      <c r="N568">
        <f t="shared" si="47"/>
        <v>0.9697941862152111</v>
      </c>
    </row>
    <row r="569" spans="10:14" ht="15">
      <c r="J569">
        <v>567</v>
      </c>
      <c r="K569">
        <f t="shared" si="44"/>
        <v>4.477903066531294E-05</v>
      </c>
      <c r="L569">
        <f t="shared" si="45"/>
        <v>0.9836757108763066</v>
      </c>
      <c r="M569">
        <f t="shared" si="46"/>
        <v>7.509133743666294E-05</v>
      </c>
      <c r="N569">
        <f t="shared" si="47"/>
        <v>0.9698694215966102</v>
      </c>
    </row>
    <row r="570" spans="10:14" ht="15">
      <c r="J570">
        <v>568</v>
      </c>
      <c r="K570">
        <f t="shared" si="44"/>
        <v>4.459537148400198E-05</v>
      </c>
      <c r="L570">
        <f t="shared" si="45"/>
        <v>0.9837203979920057</v>
      </c>
      <c r="M570">
        <f t="shared" si="46"/>
        <v>7.480451345875275E-05</v>
      </c>
      <c r="N570">
        <f t="shared" si="47"/>
        <v>0.9699443693960063</v>
      </c>
    </row>
    <row r="571" spans="10:14" ht="15">
      <c r="J571">
        <v>569</v>
      </c>
      <c r="K571">
        <f t="shared" si="44"/>
        <v>4.44127331794333E-05</v>
      </c>
      <c r="L571">
        <f t="shared" si="45"/>
        <v>0.9837649019595661</v>
      </c>
      <c r="M571">
        <f t="shared" si="46"/>
        <v>7.451919698174631E-05</v>
      </c>
      <c r="N571">
        <f t="shared" si="47"/>
        <v>0.970019031126027</v>
      </c>
    </row>
    <row r="572" spans="10:14" ht="15">
      <c r="J572">
        <v>570</v>
      </c>
      <c r="K572">
        <f t="shared" si="44"/>
        <v>4.42311085316528E-05</v>
      </c>
      <c r="L572">
        <f t="shared" si="45"/>
        <v>0.9838092237962495</v>
      </c>
      <c r="M572">
        <f t="shared" si="46"/>
        <v>7.423537782309914E-05</v>
      </c>
      <c r="N572">
        <f t="shared" si="47"/>
        <v>0.970093408289075</v>
      </c>
    </row>
    <row r="573" spans="10:14" ht="15">
      <c r="J573">
        <v>571</v>
      </c>
      <c r="K573">
        <f t="shared" si="44"/>
        <v>4.4050490382955556E-05</v>
      </c>
      <c r="L573">
        <f t="shared" si="45"/>
        <v>0.9838533645121285</v>
      </c>
      <c r="M573">
        <f t="shared" si="46"/>
        <v>7.395304588470558E-05</v>
      </c>
      <c r="N573">
        <f t="shared" si="47"/>
        <v>0.9701675023774124</v>
      </c>
    </row>
    <row r="574" spans="10:14" ht="15">
      <c r="J574">
        <v>572</v>
      </c>
      <c r="K574">
        <f t="shared" si="44"/>
        <v>4.3870871637251E-05</v>
      </c>
      <c r="L574">
        <f t="shared" si="45"/>
        <v>0.983897325110149</v>
      </c>
      <c r="M574">
        <f t="shared" si="46"/>
        <v>7.367219115206618E-05</v>
      </c>
      <c r="N574">
        <f t="shared" si="47"/>
        <v>0.9702413148732454</v>
      </c>
    </row>
    <row r="575" spans="10:14" ht="15">
      <c r="J575">
        <v>573</v>
      </c>
      <c r="K575">
        <f t="shared" si="44"/>
        <v>4.369224525943499E-05</v>
      </c>
      <c r="L575">
        <f t="shared" si="45"/>
        <v>0.9839411065861916</v>
      </c>
      <c r="M575">
        <f t="shared" si="46"/>
        <v>7.33928036934653E-05</v>
      </c>
      <c r="N575">
        <f t="shared" si="47"/>
        <v>0.970314847248807</v>
      </c>
    </row>
    <row r="576" spans="10:14" ht="15">
      <c r="J576">
        <v>574</v>
      </c>
      <c r="K576">
        <f t="shared" si="44"/>
        <v>4.3514604274771365E-05</v>
      </c>
      <c r="L576">
        <f t="shared" si="45"/>
        <v>0.9839847099291317</v>
      </c>
      <c r="M576">
        <f t="shared" si="46"/>
        <v>7.311487365915785E-05</v>
      </c>
      <c r="N576">
        <f t="shared" si="47"/>
        <v>0.9703881009664396</v>
      </c>
    </row>
    <row r="577" spans="10:14" ht="15">
      <c r="J577">
        <v>575</v>
      </c>
      <c r="K577">
        <f t="shared" si="44"/>
        <v>4.33379417682787E-05</v>
      </c>
      <c r="L577">
        <f t="shared" si="45"/>
        <v>0.9840281361208999</v>
      </c>
      <c r="M577">
        <f t="shared" si="46"/>
        <v>7.283839128056513E-05</v>
      </c>
      <c r="N577">
        <f t="shared" si="47"/>
        <v>0.9704610774786763</v>
      </c>
    </row>
    <row r="578" spans="10:14" ht="15">
      <c r="J578">
        <v>576</v>
      </c>
      <c r="K578">
        <f t="shared" si="44"/>
        <v>4.3162250884124806E-05</v>
      </c>
      <c r="L578">
        <f t="shared" si="45"/>
        <v>0.9840713861365417</v>
      </c>
      <c r="M578">
        <f t="shared" si="46"/>
        <v>7.256334686947982E-05</v>
      </c>
      <c r="N578">
        <f t="shared" si="47"/>
        <v>0.9705337782283223</v>
      </c>
    </row>
    <row r="579" spans="10:14" ht="15">
      <c r="J579">
        <v>577</v>
      </c>
      <c r="K579">
        <f t="shared" si="44"/>
        <v>4.298752482502957E-05</v>
      </c>
      <c r="L579">
        <f t="shared" si="45"/>
        <v>0.9841144609442758</v>
      </c>
      <c r="M579">
        <f t="shared" si="46"/>
        <v>7.22897308172807E-05</v>
      </c>
      <c r="N579">
        <f t="shared" si="47"/>
        <v>0.970606204648534</v>
      </c>
    </row>
    <row r="580" spans="10:14" ht="15">
      <c r="J580">
        <v>578</v>
      </c>
      <c r="K580">
        <f aca="true" t="shared" si="48" ref="K580:K609">_xlfn.LOGNORM.DIST(J580,$F$2,$G$2,FALSE)</f>
        <v>4.2813756851672295E-05</v>
      </c>
      <c r="L580">
        <f aca="true" t="shared" si="49" ref="L580:L609">_xlfn.LOGNORM.DIST(J580,$F$2,$G$2,TRUE)</f>
        <v>0.984157361505553</v>
      </c>
      <c r="M580">
        <f aca="true" t="shared" si="50" ref="M580:M609">_xlfn.LOGNORM.DIST(J580,$I$2,$G$2,FALSE)</f>
        <v>7.201753359415458E-05</v>
      </c>
      <c r="N580">
        <f aca="true" t="shared" si="51" ref="N580:N609">_xlfn.LOGNORM.DIST(J580,$I$2,$G$2,TRUE)</f>
        <v>0.9706783581628989</v>
      </c>
    </row>
    <row r="581" spans="10:14" ht="15">
      <c r="J581">
        <v>579</v>
      </c>
      <c r="K581">
        <f t="shared" si="48"/>
        <v>4.2640940282108595E-05</v>
      </c>
      <c r="L581">
        <f t="shared" si="49"/>
        <v>0.9842000887751131</v>
      </c>
      <c r="M581">
        <f t="shared" si="50"/>
        <v>7.174674574832925E-05</v>
      </c>
      <c r="N581">
        <f t="shared" si="51"/>
        <v>0.9707502401855139</v>
      </c>
    </row>
    <row r="582" spans="10:14" ht="15">
      <c r="J582">
        <v>580</v>
      </c>
      <c r="K582">
        <f t="shared" si="48"/>
        <v>4.2469068491192314E-05</v>
      </c>
      <c r="L582">
        <f t="shared" si="49"/>
        <v>0.9842426437010428</v>
      </c>
      <c r="M582">
        <f t="shared" si="50"/>
        <v>7.147735790531367E-05</v>
      </c>
      <c r="N582">
        <f t="shared" si="51"/>
        <v>0.9708218521210624</v>
      </c>
    </row>
    <row r="583" spans="10:14" ht="15">
      <c r="J583">
        <v>581</v>
      </c>
      <c r="K583">
        <f t="shared" si="48"/>
        <v>4.2298134910004914E-05</v>
      </c>
      <c r="L583">
        <f t="shared" si="49"/>
        <v>0.9842850272248315</v>
      </c>
      <c r="M583">
        <f t="shared" si="50"/>
        <v>7.120936076714691E-05</v>
      </c>
      <c r="N583">
        <f t="shared" si="51"/>
        <v>0.9708931953648919</v>
      </c>
    </row>
    <row r="584" spans="10:14" ht="15">
      <c r="J584">
        <v>582</v>
      </c>
      <c r="K584">
        <f t="shared" si="48"/>
        <v>4.212813302529126E-05</v>
      </c>
      <c r="L584">
        <f t="shared" si="49"/>
        <v>0.9843272402814277</v>
      </c>
      <c r="M584">
        <f t="shared" si="50"/>
        <v>7.09427451116554E-05</v>
      </c>
      <c r="N584">
        <f t="shared" si="51"/>
        <v>0.97096427130309</v>
      </c>
    </row>
    <row r="585" spans="10:14" ht="15">
      <c r="J585">
        <v>583</v>
      </c>
      <c r="K585">
        <f t="shared" si="48"/>
        <v>4.195905637890204E-05</v>
      </c>
      <c r="L585">
        <f t="shared" si="49"/>
        <v>0.9843692837992942</v>
      </c>
      <c r="M585">
        <f t="shared" si="50"/>
        <v>7.067750179172071E-05</v>
      </c>
      <c r="N585">
        <f t="shared" si="51"/>
        <v>0.9710350813125597</v>
      </c>
    </row>
    <row r="586" spans="10:14" ht="15">
      <c r="J586">
        <v>584</v>
      </c>
      <c r="K586">
        <f t="shared" si="48"/>
        <v>4.1790898567242306E-05</v>
      </c>
      <c r="L586">
        <f t="shared" si="49"/>
        <v>0.9844111587004631</v>
      </c>
      <c r="M586">
        <f t="shared" si="50"/>
        <v>7.041362173455045E-05</v>
      </c>
      <c r="N586">
        <f t="shared" si="51"/>
        <v>0.9711056267610936</v>
      </c>
    </row>
    <row r="587" spans="10:14" ht="15">
      <c r="J587">
        <v>585</v>
      </c>
      <c r="K587">
        <f t="shared" si="48"/>
        <v>4.1623653240727506E-05</v>
      </c>
      <c r="L587">
        <f t="shared" si="49"/>
        <v>0.9844528659005899</v>
      </c>
      <c r="M587">
        <f t="shared" si="50"/>
        <v>7.015109594096421E-05</v>
      </c>
      <c r="N587">
        <f t="shared" si="51"/>
        <v>0.9711759090074491</v>
      </c>
    </row>
    <row r="588" spans="10:14" ht="15">
      <c r="J588">
        <v>586</v>
      </c>
      <c r="K588">
        <f t="shared" si="48"/>
        <v>4.1457314103244E-05</v>
      </c>
      <c r="L588">
        <f t="shared" si="49"/>
        <v>0.984494406309007</v>
      </c>
      <c r="M588">
        <f t="shared" si="50"/>
        <v>6.988991548468133E-05</v>
      </c>
      <c r="N588">
        <f t="shared" si="51"/>
        <v>0.9712459294014205</v>
      </c>
    </row>
    <row r="589" spans="10:14" ht="15">
      <c r="J589">
        <v>587</v>
      </c>
      <c r="K589">
        <f t="shared" si="48"/>
        <v>4.129187491161748E-05</v>
      </c>
      <c r="L589">
        <f t="shared" si="49"/>
        <v>0.9845357808287777</v>
      </c>
      <c r="M589">
        <f t="shared" si="50"/>
        <v>6.963007151162007E-05</v>
      </c>
      <c r="N589">
        <f t="shared" si="51"/>
        <v>0.9713156892839121</v>
      </c>
    </row>
    <row r="590" spans="10:14" ht="15">
      <c r="J590">
        <v>588</v>
      </c>
      <c r="K590">
        <f t="shared" si="48"/>
        <v>4.11273294750862E-05</v>
      </c>
      <c r="L590">
        <f t="shared" si="49"/>
        <v>0.9845769903567481</v>
      </c>
      <c r="M590">
        <f t="shared" si="50"/>
        <v>6.937155523920429E-05</v>
      </c>
      <c r="N590">
        <f t="shared" si="51"/>
        <v>0.9713851899870098</v>
      </c>
    </row>
    <row r="591" spans="10:14" ht="15">
      <c r="J591">
        <v>589</v>
      </c>
      <c r="K591">
        <f t="shared" si="48"/>
        <v>4.0963671654781604E-05</v>
      </c>
      <c r="L591">
        <f t="shared" si="49"/>
        <v>0.9846180357835994</v>
      </c>
      <c r="M591">
        <f t="shared" si="50"/>
        <v>6.911435795567629E-05</v>
      </c>
      <c r="N591">
        <f t="shared" si="51"/>
        <v>0.9714544328340526</v>
      </c>
    </row>
    <row r="592" spans="10:14" ht="15">
      <c r="J592">
        <v>590</v>
      </c>
      <c r="K592">
        <f t="shared" si="48"/>
        <v>4.080089536321334E-05</v>
      </c>
      <c r="L592">
        <f t="shared" si="49"/>
        <v>0.9846589179938999</v>
      </c>
      <c r="M592">
        <f t="shared" si="50"/>
        <v>6.885847101941941E-05</v>
      </c>
      <c r="N592">
        <f t="shared" si="51"/>
        <v>0.9715234191397029</v>
      </c>
    </row>
    <row r="593" spans="10:14" ht="15">
      <c r="J593">
        <v>591</v>
      </c>
      <c r="K593">
        <f t="shared" si="48"/>
        <v>4.0638994563761344E-05</v>
      </c>
      <c r="L593">
        <f t="shared" si="49"/>
        <v>0.984699637866156</v>
      </c>
      <c r="M593">
        <f t="shared" si="50"/>
        <v>6.860388585828586E-05</v>
      </c>
      <c r="N593">
        <f t="shared" si="51"/>
        <v>0.9715921502100158</v>
      </c>
    </row>
    <row r="594" spans="10:14" ht="15">
      <c r="J594">
        <v>592</v>
      </c>
      <c r="K594">
        <f t="shared" si="48"/>
        <v>4.0477963270174006E-05</v>
      </c>
      <c r="L594">
        <f t="shared" si="49"/>
        <v>0.9847401962728622</v>
      </c>
      <c r="M594">
        <f t="shared" si="50"/>
        <v>6.835059396893481E-05</v>
      </c>
      <c r="N594">
        <f t="shared" si="51"/>
        <v>0.9716606273425092</v>
      </c>
    </row>
    <row r="595" spans="10:14" ht="15">
      <c r="J595">
        <v>593</v>
      </c>
      <c r="K595">
        <f t="shared" si="48"/>
        <v>4.031779554606999E-05</v>
      </c>
      <c r="L595">
        <f t="shared" si="49"/>
        <v>0.9847805940805523</v>
      </c>
      <c r="M595">
        <f t="shared" si="50"/>
        <v>6.809858691617449E-05</v>
      </c>
      <c r="N595">
        <f t="shared" si="51"/>
        <v>0.9717288518262318</v>
      </c>
    </row>
    <row r="596" spans="10:14" ht="15">
      <c r="J596">
        <v>594</v>
      </c>
      <c r="K596">
        <f t="shared" si="48"/>
        <v>4.015848550444859E-05</v>
      </c>
      <c r="L596">
        <f t="shared" si="49"/>
        <v>0.984820832149848</v>
      </c>
      <c r="M596">
        <f t="shared" si="50"/>
        <v>6.78478563323149E-05</v>
      </c>
      <c r="N596">
        <f t="shared" si="51"/>
        <v>0.9717968249418305</v>
      </c>
    </row>
    <row r="597" spans="10:14" ht="15">
      <c r="J597">
        <v>595</v>
      </c>
      <c r="K597">
        <f t="shared" si="48"/>
        <v>4.000002730720343E-05</v>
      </c>
      <c r="L597">
        <f t="shared" si="49"/>
        <v>0.9848609113355088</v>
      </c>
      <c r="M597">
        <f t="shared" si="50"/>
        <v>6.759839391652472E-05</v>
      </c>
      <c r="N597">
        <f t="shared" si="51"/>
        <v>0.9718645479616184</v>
      </c>
    </row>
    <row r="598" spans="10:14" ht="15">
      <c r="J598">
        <v>596</v>
      </c>
      <c r="K598">
        <f t="shared" si="48"/>
        <v>3.984241516464271E-05</v>
      </c>
      <c r="L598">
        <f t="shared" si="49"/>
        <v>0.9849008324864801</v>
      </c>
      <c r="M598">
        <f t="shared" si="50"/>
        <v>6.735019143419739E-05</v>
      </c>
      <c r="N598">
        <f t="shared" si="51"/>
        <v>0.9719320221496407</v>
      </c>
    </row>
    <row r="599" spans="10:14" ht="15">
      <c r="J599">
        <v>597</v>
      </c>
      <c r="K599">
        <f t="shared" si="48"/>
        <v>3.9685643335014666E-05</v>
      </c>
      <c r="L599">
        <f t="shared" si="49"/>
        <v>0.9849405964459418</v>
      </c>
      <c r="M599">
        <f t="shared" si="50"/>
        <v>6.71032407163236E-05</v>
      </c>
      <c r="N599">
        <f t="shared" si="51"/>
        <v>0.9719992487617408</v>
      </c>
    </row>
    <row r="600" spans="10:14" ht="15">
      <c r="J600">
        <v>598</v>
      </c>
      <c r="K600">
        <f t="shared" si="48"/>
        <v>3.9529706124038595E-05</v>
      </c>
      <c r="L600">
        <f t="shared" si="49"/>
        <v>0.9849802040513558</v>
      </c>
      <c r="M600">
        <f t="shared" si="50"/>
        <v>6.685753365887044E-05</v>
      </c>
      <c r="N600">
        <f t="shared" si="51"/>
        <v>0.972066229045626</v>
      </c>
    </row>
    <row r="601" spans="10:14" ht="15">
      <c r="J601">
        <v>599</v>
      </c>
      <c r="K601">
        <f t="shared" si="48"/>
        <v>3.93745978844406E-05</v>
      </c>
      <c r="L601">
        <f t="shared" si="49"/>
        <v>0.9850196561345131</v>
      </c>
      <c r="M601">
        <f t="shared" si="50"/>
        <v>6.66130622221666E-05</v>
      </c>
      <c r="N601">
        <f t="shared" si="51"/>
        <v>0.9721329642409314</v>
      </c>
    </row>
    <row r="602" spans="10:14" ht="15">
      <c r="J602">
        <v>600</v>
      </c>
      <c r="K602">
        <f t="shared" si="48"/>
        <v>3.922031301549544E-05</v>
      </c>
      <c r="L602">
        <f t="shared" si="49"/>
        <v>0.985058953521581</v>
      </c>
      <c r="M602">
        <f t="shared" si="50"/>
        <v>6.636981843029654E-05</v>
      </c>
      <c r="N602">
        <f t="shared" si="51"/>
        <v>0.9721994555792847</v>
      </c>
    </row>
    <row r="603" spans="10:14" ht="15">
      <c r="J603">
        <v>601</v>
      </c>
      <c r="K603">
        <f t="shared" si="48"/>
        <v>3.906684596257274E-05</v>
      </c>
      <c r="L603">
        <f t="shared" si="49"/>
        <v>0.985098097033149</v>
      </c>
      <c r="M603">
        <f t="shared" si="50"/>
        <v>6.612779437049931E-05</v>
      </c>
      <c r="N603">
        <f t="shared" si="51"/>
        <v>0.9722657042843688</v>
      </c>
    </row>
    <row r="604" spans="10:14" ht="15">
      <c r="J604">
        <v>602</v>
      </c>
      <c r="K604">
        <f t="shared" si="48"/>
        <v>3.891419121668908E-05</v>
      </c>
      <c r="L604">
        <f t="shared" si="49"/>
        <v>0.9851370874842748</v>
      </c>
      <c r="M604">
        <f t="shared" si="50"/>
        <v>6.588698219257394E-05</v>
      </c>
      <c r="N604">
        <f t="shared" si="51"/>
        <v>0.9723317115719855</v>
      </c>
    </row>
    <row r="605" spans="10:14" ht="15">
      <c r="J605">
        <v>603</v>
      </c>
      <c r="K605">
        <f t="shared" si="48"/>
        <v>3.8762343314064005E-05</v>
      </c>
      <c r="L605">
        <f t="shared" si="49"/>
        <v>0.9851759256845296</v>
      </c>
      <c r="M605">
        <f t="shared" si="50"/>
        <v>6.564737410829257E-05</v>
      </c>
      <c r="N605">
        <f t="shared" si="51"/>
        <v>0.9723974786501177</v>
      </c>
    </row>
    <row r="606" spans="10:14" ht="15">
      <c r="J606">
        <v>604</v>
      </c>
      <c r="K606">
        <f t="shared" si="48"/>
        <v>3.861129683568246E-05</v>
      </c>
      <c r="L606">
        <f t="shared" si="49"/>
        <v>0.9852146124380438</v>
      </c>
      <c r="M606">
        <f t="shared" si="50"/>
        <v>6.540896239081974E-05</v>
      </c>
      <c r="N606">
        <f t="shared" si="51"/>
        <v>0.9724630067189904</v>
      </c>
    </row>
    <row r="607" spans="10:14" ht="15">
      <c r="J607">
        <v>605</v>
      </c>
      <c r="K607">
        <f t="shared" si="48"/>
        <v>3.846104640686056E-05</v>
      </c>
      <c r="L607">
        <f t="shared" si="49"/>
        <v>0.9852531485435504</v>
      </c>
      <c r="M607">
        <f t="shared" si="50"/>
        <v>6.517173937413642E-05</v>
      </c>
      <c r="N607">
        <f t="shared" si="51"/>
        <v>0.9725282969711323</v>
      </c>
    </row>
    <row r="608" spans="10:14" ht="15">
      <c r="J608">
        <v>606</v>
      </c>
      <c r="K608">
        <f t="shared" si="48"/>
        <v>3.831158669681814E-05</v>
      </c>
      <c r="L608">
        <f t="shared" si="49"/>
        <v>0.9852915347944299</v>
      </c>
      <c r="M608">
        <f t="shared" si="50"/>
        <v>6.49356974524723E-05</v>
      </c>
      <c r="N608">
        <f t="shared" si="51"/>
        <v>0.9725933505914364</v>
      </c>
    </row>
    <row r="609" spans="10:14" ht="15">
      <c r="J609">
        <v>607</v>
      </c>
      <c r="K609">
        <f t="shared" si="48"/>
        <v>3.816291241825369E-05</v>
      </c>
      <c r="L609">
        <f t="shared" si="49"/>
        <v>0.985329771978754</v>
      </c>
      <c r="M609">
        <f t="shared" si="50"/>
        <v>6.470082907974351E-05</v>
      </c>
      <c r="N609">
        <f t="shared" si="51"/>
        <v>0.9726581687572196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9"/>
  <sheetViews>
    <sheetView workbookViewId="0" topLeftCell="A1">
      <selection activeCell="B1" sqref="B1:N1048576"/>
    </sheetView>
  </sheetViews>
  <sheetFormatPr defaultColWidth="9.140625" defaultRowHeight="15"/>
  <cols>
    <col min="3" max="3" width="12.00390625" style="0" bestFit="1" customWidth="1"/>
    <col min="4" max="4" width="13.140625" style="0" bestFit="1" customWidth="1"/>
    <col min="5" max="10" width="13.140625" style="0" customWidth="1"/>
    <col min="21" max="21" width="13.140625" style="0" customWidth="1"/>
    <col min="22" max="22" width="23.421875" style="0" customWidth="1"/>
    <col min="23" max="23" width="19.8515625" style="0" customWidth="1"/>
  </cols>
  <sheetData>
    <row r="1" spans="1:24" ht="26.25" thickBot="1">
      <c r="A1" s="1" t="s">
        <v>0</v>
      </c>
      <c r="B1" s="5" t="s">
        <v>42</v>
      </c>
      <c r="C1" t="s">
        <v>1</v>
      </c>
      <c r="D1" t="s">
        <v>2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K1" t="s">
        <v>9</v>
      </c>
      <c r="L1" t="s">
        <v>8</v>
      </c>
      <c r="M1" t="s">
        <v>20</v>
      </c>
      <c r="N1" t="s">
        <v>19</v>
      </c>
      <c r="U1" s="3" t="s">
        <v>12</v>
      </c>
      <c r="V1" t="s">
        <v>11</v>
      </c>
      <c r="W1" t="s">
        <v>10</v>
      </c>
      <c r="X1" s="3" t="s">
        <v>13</v>
      </c>
    </row>
    <row r="2" spans="1:9" ht="15">
      <c r="A2">
        <v>3</v>
      </c>
      <c r="B2">
        <f>(ROW(A2)-1)/COUNT($A$2:$A$34)</f>
        <v>0.047619047619047616</v>
      </c>
      <c r="C2">
        <f>AVERAGE(A2:A27)</f>
        <v>113.76190476190476</v>
      </c>
      <c r="D2">
        <f>STDEV(A2:A27)</f>
        <v>122.88852865988133</v>
      </c>
      <c r="E2">
        <f aca="true" t="shared" si="0" ref="E2:E22">LN(A2)</f>
        <v>1.0986122886681098</v>
      </c>
      <c r="F2">
        <f>AVERAGE(E2:E27)</f>
        <v>4.047487991321056</v>
      </c>
      <c r="G2">
        <f>STDEV(E2:E27)</f>
        <v>1.4303483263565786</v>
      </c>
      <c r="H2">
        <v>1.313</v>
      </c>
      <c r="I2">
        <f>F2+(H2*(G2/SQRT(26)))</f>
        <v>4.415803379701068</v>
      </c>
    </row>
    <row r="3" spans="1:24" ht="15">
      <c r="A3">
        <v>4</v>
      </c>
      <c r="B3">
        <f aca="true" t="shared" si="1" ref="B3:B22">(ROW(A3)-1)/COUNT($A$2:$A$34)</f>
        <v>0.09523809523809523</v>
      </c>
      <c r="E3">
        <f t="shared" si="0"/>
        <v>1.3862943611198906</v>
      </c>
      <c r="J3">
        <v>1</v>
      </c>
      <c r="K3">
        <f>_xlfn.LOGNORM.DIST(J3,$F$2,$G$2,FALSE)</f>
        <v>0.005089785639328153</v>
      </c>
      <c r="L3">
        <f>_xlfn.LOGNORM.DIST(J3,$F$2,$G$2,TRUE)</f>
        <v>0.0023294239858918315</v>
      </c>
      <c r="M3">
        <f>_xlfn.LOGNORM.DIST(J3,$I$2,$G$2,FALSE)</f>
        <v>0.0023760220964886393</v>
      </c>
      <c r="N3">
        <f>_xlfn.LOGNORM.DIST(J3,$I$2,$G$2,TRUE)</f>
        <v>0.001010181920328285</v>
      </c>
      <c r="U3">
        <v>1</v>
      </c>
      <c r="V3">
        <f>2*K3</f>
        <v>0.010179571278656306</v>
      </c>
      <c r="W3">
        <f>K4*2</f>
        <v>0.01783389743447284</v>
      </c>
      <c r="X3">
        <f>U3*2</f>
        <v>2</v>
      </c>
    </row>
    <row r="4" spans="1:24" ht="15">
      <c r="A4">
        <v>5</v>
      </c>
      <c r="B4">
        <f t="shared" si="1"/>
        <v>0.14285714285714285</v>
      </c>
      <c r="E4">
        <f t="shared" si="0"/>
        <v>1.6094379124341003</v>
      </c>
      <c r="J4">
        <v>2</v>
      </c>
      <c r="K4">
        <f aca="true" t="shared" si="2" ref="K4:K67">_xlfn.LOGNORM.DIST(J4,$F$2,$G$2,FALSE)</f>
        <v>0.00891694871723642</v>
      </c>
      <c r="L4">
        <f aca="true" t="shared" si="3" ref="L4:L67">_xlfn.LOGNORM.DIST(J4,$F$2,$G$2,TRUE)</f>
        <v>0.009510436518200684</v>
      </c>
      <c r="M4">
        <f aca="true" t="shared" si="4" ref="M4:M67">_xlfn.LOGNORM.DIST(J4,$I$2,$G$2,FALSE)</f>
        <v>0.004715856744297874</v>
      </c>
      <c r="N4">
        <f aca="true" t="shared" si="5" ref="N4:N67">_xlfn.LOGNORM.DIST(J4,$I$2,$G$2,TRUE)</f>
        <v>0.004625692967071719</v>
      </c>
      <c r="U4">
        <v>2</v>
      </c>
      <c r="V4">
        <f aca="true" t="shared" si="6" ref="V4:V67">2*K4</f>
        <v>0.01783389743447284</v>
      </c>
      <c r="W4">
        <f>K6</f>
        <v>0.012352203866168901</v>
      </c>
      <c r="X4">
        <f aca="true" t="shared" si="7" ref="X4:X67">U4*2</f>
        <v>4</v>
      </c>
    </row>
    <row r="5" spans="1:24" ht="15">
      <c r="A5">
        <v>10</v>
      </c>
      <c r="B5">
        <f t="shared" si="1"/>
        <v>0.19047619047619047</v>
      </c>
      <c r="E5">
        <f t="shared" si="0"/>
        <v>2.302585092994046</v>
      </c>
      <c r="J5">
        <v>3</v>
      </c>
      <c r="K5">
        <f t="shared" si="2"/>
        <v>0.011101595870626538</v>
      </c>
      <c r="L5">
        <f t="shared" si="3"/>
        <v>0.019620599124135125</v>
      </c>
      <c r="M5">
        <f t="shared" si="4"/>
        <v>0.006315835750503457</v>
      </c>
      <c r="N5">
        <f t="shared" si="5"/>
        <v>0.010193475540592481</v>
      </c>
      <c r="U5">
        <v>3</v>
      </c>
      <c r="V5">
        <f t="shared" si="6"/>
        <v>0.022203191741253077</v>
      </c>
      <c r="W5">
        <f>K8</f>
        <v>0.01340460719412928</v>
      </c>
      <c r="X5">
        <f t="shared" si="7"/>
        <v>6</v>
      </c>
    </row>
    <row r="6" spans="1:24" ht="15">
      <c r="A6">
        <v>26</v>
      </c>
      <c r="B6">
        <f t="shared" si="1"/>
        <v>0.23809523809523808</v>
      </c>
      <c r="E6">
        <f t="shared" si="0"/>
        <v>3.258096538021482</v>
      </c>
      <c r="J6">
        <v>4</v>
      </c>
      <c r="K6">
        <f t="shared" si="2"/>
        <v>0.012352203866168901</v>
      </c>
      <c r="L6">
        <f t="shared" si="3"/>
        <v>0.031405898818703704</v>
      </c>
      <c r="M6">
        <f t="shared" si="4"/>
        <v>0.007400859125196341</v>
      </c>
      <c r="N6">
        <f t="shared" si="5"/>
        <v>0.01708660831814464</v>
      </c>
      <c r="U6">
        <v>4</v>
      </c>
      <c r="V6">
        <f t="shared" si="6"/>
        <v>0.024704407732337803</v>
      </c>
      <c r="X6">
        <f t="shared" si="7"/>
        <v>8</v>
      </c>
    </row>
    <row r="7" spans="1:24" ht="15">
      <c r="A7">
        <v>36</v>
      </c>
      <c r="B7">
        <f t="shared" si="1"/>
        <v>0.2857142857142857</v>
      </c>
      <c r="E7">
        <f t="shared" si="0"/>
        <v>3.58351893845611</v>
      </c>
      <c r="J7">
        <v>5</v>
      </c>
      <c r="K7">
        <f t="shared" si="2"/>
        <v>0.01304983198236064</v>
      </c>
      <c r="L7">
        <f t="shared" si="3"/>
        <v>0.044142464511444546</v>
      </c>
      <c r="M7">
        <f t="shared" si="4"/>
        <v>0.008139335856621334</v>
      </c>
      <c r="N7">
        <f t="shared" si="5"/>
        <v>0.024880344712468302</v>
      </c>
      <c r="U7">
        <v>5</v>
      </c>
      <c r="V7">
        <f t="shared" si="6"/>
        <v>0.02609966396472128</v>
      </c>
      <c r="X7">
        <f t="shared" si="7"/>
        <v>10</v>
      </c>
    </row>
    <row r="8" spans="1:24" ht="15">
      <c r="A8">
        <v>42</v>
      </c>
      <c r="B8">
        <f t="shared" si="1"/>
        <v>0.3333333333333333</v>
      </c>
      <c r="E8">
        <f t="shared" si="0"/>
        <v>3.7376696182833684</v>
      </c>
      <c r="J8">
        <v>6</v>
      </c>
      <c r="K8">
        <f t="shared" si="2"/>
        <v>0.01340460719412928</v>
      </c>
      <c r="L8">
        <f t="shared" si="3"/>
        <v>0.057392195813923734</v>
      </c>
      <c r="M8">
        <f t="shared" si="4"/>
        <v>0.008639584513140088</v>
      </c>
      <c r="N8">
        <f t="shared" si="5"/>
        <v>0.03328627999443636</v>
      </c>
      <c r="U8">
        <v>6</v>
      </c>
      <c r="V8">
        <f t="shared" si="6"/>
        <v>0.02680921438825856</v>
      </c>
      <c r="X8">
        <f t="shared" si="7"/>
        <v>12</v>
      </c>
    </row>
    <row r="9" spans="1:24" ht="15">
      <c r="A9">
        <v>47</v>
      </c>
      <c r="B9">
        <f t="shared" si="1"/>
        <v>0.38095238095238093</v>
      </c>
      <c r="E9">
        <f t="shared" si="0"/>
        <v>3.8501476017100584</v>
      </c>
      <c r="J9">
        <v>7</v>
      </c>
      <c r="K9">
        <f t="shared" si="2"/>
        <v>0.013539362762365515</v>
      </c>
      <c r="L9">
        <f t="shared" si="3"/>
        <v>0.07087884156167674</v>
      </c>
      <c r="M9">
        <f t="shared" si="4"/>
        <v>0.008971998256324751</v>
      </c>
      <c r="N9">
        <f t="shared" si="5"/>
        <v>0.042103820227340084</v>
      </c>
      <c r="U9">
        <v>7</v>
      </c>
      <c r="V9">
        <f t="shared" si="6"/>
        <v>0.02707872552473103</v>
      </c>
      <c r="X9">
        <f t="shared" si="7"/>
        <v>14</v>
      </c>
    </row>
    <row r="10" spans="1:24" ht="15">
      <c r="A10">
        <v>56</v>
      </c>
      <c r="B10">
        <f t="shared" si="1"/>
        <v>0.42857142857142855</v>
      </c>
      <c r="E10">
        <f t="shared" si="0"/>
        <v>4.02535169073515</v>
      </c>
      <c r="J10">
        <v>8</v>
      </c>
      <c r="K10">
        <f t="shared" si="2"/>
        <v>0.013529571362031595</v>
      </c>
      <c r="L10">
        <f t="shared" si="3"/>
        <v>0.08442303018921761</v>
      </c>
      <c r="M10">
        <f t="shared" si="4"/>
        <v>0.00918364476149862</v>
      </c>
      <c r="N10">
        <f t="shared" si="5"/>
        <v>0.05119017962654545</v>
      </c>
      <c r="U10">
        <v>8</v>
      </c>
      <c r="V10">
        <f t="shared" si="6"/>
        <v>0.02705914272406319</v>
      </c>
      <c r="X10">
        <f t="shared" si="7"/>
        <v>16</v>
      </c>
    </row>
    <row r="11" spans="1:24" ht="15">
      <c r="A11">
        <v>66</v>
      </c>
      <c r="B11">
        <f t="shared" si="1"/>
        <v>0.47619047619047616</v>
      </c>
      <c r="E11">
        <f t="shared" si="0"/>
        <v>4.189654742026425</v>
      </c>
      <c r="J11">
        <v>9</v>
      </c>
      <c r="K11">
        <f t="shared" si="2"/>
        <v>0.013423481259060158</v>
      </c>
      <c r="L11">
        <f t="shared" si="3"/>
        <v>0.09790606143244644</v>
      </c>
      <c r="M11">
        <f t="shared" si="4"/>
        <v>0.009306899080299372</v>
      </c>
      <c r="N11">
        <f t="shared" si="5"/>
        <v>0.06044174922205031</v>
      </c>
      <c r="U11">
        <v>9</v>
      </c>
      <c r="V11">
        <f t="shared" si="6"/>
        <v>0.026846962518120316</v>
      </c>
      <c r="X11">
        <f t="shared" si="7"/>
        <v>18</v>
      </c>
    </row>
    <row r="12" spans="1:24" ht="15">
      <c r="A12">
        <v>72</v>
      </c>
      <c r="B12">
        <f t="shared" si="1"/>
        <v>0.5238095238095238</v>
      </c>
      <c r="E12">
        <f t="shared" si="0"/>
        <v>4.276666119016055</v>
      </c>
      <c r="J12">
        <v>10</v>
      </c>
      <c r="K12">
        <f t="shared" si="2"/>
        <v>0.013252918061829377</v>
      </c>
      <c r="L12">
        <f t="shared" si="3"/>
        <v>0.11124861309483254</v>
      </c>
      <c r="M12">
        <f t="shared" si="4"/>
        <v>0.009364593147644224</v>
      </c>
      <c r="N12">
        <f t="shared" si="5"/>
        <v>0.06978219381639277</v>
      </c>
      <c r="U12">
        <v>10</v>
      </c>
      <c r="V12">
        <f t="shared" si="6"/>
        <v>0.026505836123658755</v>
      </c>
      <c r="X12">
        <f t="shared" si="7"/>
        <v>20</v>
      </c>
    </row>
    <row r="13" spans="1:24" ht="15">
      <c r="A13">
        <v>87</v>
      </c>
      <c r="B13">
        <f t="shared" si="1"/>
        <v>0.5714285714285714</v>
      </c>
      <c r="E13">
        <f t="shared" si="0"/>
        <v>4.465908118654584</v>
      </c>
      <c r="J13">
        <v>11</v>
      </c>
      <c r="K13">
        <f t="shared" si="2"/>
        <v>0.013039400870933289</v>
      </c>
      <c r="L13">
        <f t="shared" si="3"/>
        <v>0.12439765206068626</v>
      </c>
      <c r="M13">
        <f t="shared" si="4"/>
        <v>0.009373176928401783</v>
      </c>
      <c r="N13">
        <f t="shared" si="5"/>
        <v>0.07915461320841702</v>
      </c>
      <c r="U13">
        <v>11</v>
      </c>
      <c r="V13">
        <f t="shared" si="6"/>
        <v>0.026078801741866577</v>
      </c>
      <c r="X13">
        <f t="shared" si="7"/>
        <v>22</v>
      </c>
    </row>
    <row r="14" spans="1:24" ht="15">
      <c r="A14">
        <v>105</v>
      </c>
      <c r="B14">
        <f t="shared" si="1"/>
        <v>0.6190476190476191</v>
      </c>
      <c r="E14">
        <f t="shared" si="0"/>
        <v>4.653960350157523</v>
      </c>
      <c r="J14">
        <v>12</v>
      </c>
      <c r="K14">
        <f t="shared" si="2"/>
        <v>0.012797766300889012</v>
      </c>
      <c r="L14">
        <f t="shared" si="3"/>
        <v>0.13731809081372248</v>
      </c>
      <c r="M14">
        <f t="shared" si="4"/>
        <v>0.009344719986595513</v>
      </c>
      <c r="N14">
        <f t="shared" si="5"/>
        <v>0.08851623439078961</v>
      </c>
      <c r="U14">
        <v>12</v>
      </c>
      <c r="V14">
        <f t="shared" si="6"/>
        <v>0.025595532601778024</v>
      </c>
      <c r="X14">
        <f t="shared" si="7"/>
        <v>24</v>
      </c>
    </row>
    <row r="15" spans="1:24" ht="15">
      <c r="A15">
        <f>120+10</f>
        <v>130</v>
      </c>
      <c r="B15">
        <f t="shared" si="1"/>
        <v>0.6666666666666666</v>
      </c>
      <c r="E15">
        <f t="shared" si="0"/>
        <v>4.867534450455582</v>
      </c>
      <c r="J15">
        <v>13</v>
      </c>
      <c r="K15">
        <f t="shared" si="2"/>
        <v>0.01253839927202822</v>
      </c>
      <c r="L15">
        <f t="shared" si="3"/>
        <v>0.14998730692475137</v>
      </c>
      <c r="M15">
        <f t="shared" si="4"/>
        <v>0.009288216072613525</v>
      </c>
      <c r="N15">
        <f t="shared" si="5"/>
        <v>0.0978347283173116</v>
      </c>
      <c r="U15">
        <v>13</v>
      </c>
      <c r="V15">
        <f t="shared" si="6"/>
        <v>0.02507679854405644</v>
      </c>
      <c r="X15">
        <f t="shared" si="7"/>
        <v>26</v>
      </c>
    </row>
    <row r="16" spans="1:24" ht="15">
      <c r="A16">
        <v>132</v>
      </c>
      <c r="B16">
        <f t="shared" si="1"/>
        <v>0.7142857142857143</v>
      </c>
      <c r="E16">
        <f t="shared" si="0"/>
        <v>4.882801922586371</v>
      </c>
      <c r="J16">
        <v>14</v>
      </c>
      <c r="K16">
        <f t="shared" si="2"/>
        <v>0.012268651132533085</v>
      </c>
      <c r="L16">
        <f t="shared" si="3"/>
        <v>0.16239145200706576</v>
      </c>
      <c r="M16">
        <f t="shared" si="4"/>
        <v>0.009210455846244976</v>
      </c>
      <c r="N16">
        <f t="shared" si="5"/>
        <v>0.10708559870764056</v>
      </c>
      <c r="U16">
        <v>14</v>
      </c>
      <c r="V16">
        <f t="shared" si="6"/>
        <v>0.02453730226506617</v>
      </c>
      <c r="X16">
        <f t="shared" si="7"/>
        <v>28</v>
      </c>
    </row>
    <row r="17" spans="1:24" ht="15">
      <c r="A17">
        <f>120+34</f>
        <v>154</v>
      </c>
      <c r="B17">
        <f t="shared" si="1"/>
        <v>0.7619047619047619</v>
      </c>
      <c r="E17">
        <f t="shared" si="0"/>
        <v>5.0369526024136295</v>
      </c>
      <c r="J17">
        <v>15</v>
      </c>
      <c r="K17">
        <f t="shared" si="2"/>
        <v>0.011993766240491737</v>
      </c>
      <c r="L17">
        <f t="shared" si="3"/>
        <v>0.17452291321074975</v>
      </c>
      <c r="M17">
        <f t="shared" si="4"/>
        <v>0.009116624341542787</v>
      </c>
      <c r="N17">
        <f t="shared" si="5"/>
        <v>0.11625029596349429</v>
      </c>
      <c r="U17">
        <v>15</v>
      </c>
      <c r="V17">
        <f t="shared" si="6"/>
        <v>0.023987532480983474</v>
      </c>
      <c r="X17">
        <f t="shared" si="7"/>
        <v>30</v>
      </c>
    </row>
    <row r="18" spans="1:24" ht="15">
      <c r="A18">
        <f>3*60</f>
        <v>180</v>
      </c>
      <c r="B18">
        <f t="shared" si="1"/>
        <v>0.8095238095238095</v>
      </c>
      <c r="E18">
        <f t="shared" si="0"/>
        <v>5.19295685089021</v>
      </c>
      <c r="J18">
        <v>16</v>
      </c>
      <c r="K18">
        <f t="shared" si="2"/>
        <v>0.011717501816171302</v>
      </c>
      <c r="L18">
        <f t="shared" si="3"/>
        <v>0.18637853629956214</v>
      </c>
      <c r="M18">
        <f t="shared" si="4"/>
        <v>0.009010718447210457</v>
      </c>
      <c r="N18">
        <f t="shared" si="5"/>
        <v>0.12531483238888086</v>
      </c>
      <c r="U18">
        <v>16</v>
      </c>
      <c r="V18">
        <f t="shared" si="6"/>
        <v>0.023435003632342605</v>
      </c>
      <c r="X18">
        <f t="shared" si="7"/>
        <v>32</v>
      </c>
    </row>
    <row r="19" spans="1:24" ht="15">
      <c r="A19">
        <f>3*60+8</f>
        <v>188</v>
      </c>
      <c r="B19">
        <f t="shared" si="1"/>
        <v>0.8571428571428571</v>
      </c>
      <c r="E19">
        <f t="shared" si="0"/>
        <v>5.236441962829949</v>
      </c>
      <c r="J19">
        <v>17</v>
      </c>
      <c r="K19">
        <f t="shared" si="2"/>
        <v>0.011442551140647947</v>
      </c>
      <c r="L19">
        <f t="shared" si="3"/>
        <v>0.19795836320156465</v>
      </c>
      <c r="M19">
        <f t="shared" si="4"/>
        <v>0.008895843968943544</v>
      </c>
      <c r="N19">
        <f t="shared" si="5"/>
        <v>0.13426875076986783</v>
      </c>
      <c r="U19">
        <v>17</v>
      </c>
      <c r="V19">
        <f t="shared" si="6"/>
        <v>0.022885102281295894</v>
      </c>
      <c r="X19">
        <f t="shared" si="7"/>
        <v>34</v>
      </c>
    </row>
    <row r="20" spans="1:24" ht="15">
      <c r="A20">
        <f>180+10</f>
        <v>190</v>
      </c>
      <c r="B20">
        <f t="shared" si="1"/>
        <v>0.9047619047619048</v>
      </c>
      <c r="E20">
        <f t="shared" si="0"/>
        <v>5.247024072160486</v>
      </c>
      <c r="J20">
        <v>18</v>
      </c>
      <c r="K20">
        <f t="shared" si="2"/>
        <v>0.011170837659621586</v>
      </c>
      <c r="L20">
        <f t="shared" si="3"/>
        <v>0.2092647238166697</v>
      </c>
      <c r="M20">
        <f t="shared" si="4"/>
        <v>0.008774430453550293</v>
      </c>
      <c r="N20">
        <f t="shared" si="5"/>
        <v>0.1431043463579573</v>
      </c>
      <c r="U20">
        <v>18</v>
      </c>
      <c r="V20">
        <f t="shared" si="6"/>
        <v>0.022341675319243172</v>
      </c>
      <c r="X20">
        <f t="shared" si="7"/>
        <v>36</v>
      </c>
    </row>
    <row r="21" spans="1:24" ht="15">
      <c r="A21">
        <f>6*60+4</f>
        <v>364</v>
      </c>
      <c r="B21">
        <f t="shared" si="1"/>
        <v>0.9523809523809523</v>
      </c>
      <c r="E21">
        <f t="shared" si="0"/>
        <v>5.8971538676367405</v>
      </c>
      <c r="J21">
        <v>19</v>
      </c>
      <c r="K21">
        <f t="shared" si="2"/>
        <v>0.0109037225632268</v>
      </c>
      <c r="L21">
        <f t="shared" si="3"/>
        <v>0.22030157585977084</v>
      </c>
      <c r="M21">
        <f t="shared" si="4"/>
        <v>0.008648388803896123</v>
      </c>
      <c r="N21">
        <f t="shared" si="5"/>
        <v>0.1518160733888385</v>
      </c>
      <c r="U21">
        <v>19</v>
      </c>
      <c r="V21">
        <f t="shared" si="6"/>
        <v>0.0218074451264536</v>
      </c>
      <c r="X21">
        <f t="shared" si="7"/>
        <v>38</v>
      </c>
    </row>
    <row r="22" spans="1:24" ht="15">
      <c r="A22">
        <f>8*60+12</f>
        <v>492</v>
      </c>
      <c r="B22">
        <f t="shared" si="1"/>
        <v>1</v>
      </c>
      <c r="E22">
        <f t="shared" si="0"/>
        <v>6.198478716492308</v>
      </c>
      <c r="J22">
        <v>20</v>
      </c>
      <c r="K22">
        <f t="shared" si="2"/>
        <v>0.010642153299235497</v>
      </c>
      <c r="L22">
        <f t="shared" si="3"/>
        <v>0.23107402091890192</v>
      </c>
      <c r="M22">
        <f t="shared" si="4"/>
        <v>0.008519228430062933</v>
      </c>
      <c r="N22">
        <f t="shared" si="5"/>
        <v>0.16040008784566884</v>
      </c>
      <c r="U22">
        <v>20</v>
      </c>
      <c r="V22">
        <f t="shared" si="6"/>
        <v>0.021284306598470994</v>
      </c>
      <c r="X22">
        <f t="shared" si="7"/>
        <v>40</v>
      </c>
    </row>
    <row r="23" spans="10:24" ht="15">
      <c r="J23">
        <v>21</v>
      </c>
      <c r="K23">
        <f t="shared" si="2"/>
        <v>0.01038677110003136</v>
      </c>
      <c r="L23">
        <f t="shared" si="3"/>
        <v>0.24158794731473276</v>
      </c>
      <c r="M23">
        <f t="shared" si="4"/>
        <v>0.008388145348422445</v>
      </c>
      <c r="N23">
        <f t="shared" si="5"/>
        <v>0.16885389206427595</v>
      </c>
      <c r="U23">
        <v>21</v>
      </c>
      <c r="V23">
        <f t="shared" si="6"/>
        <v>0.02077354220006272</v>
      </c>
      <c r="X23">
        <f t="shared" si="7"/>
        <v>42</v>
      </c>
    </row>
    <row r="24" spans="10:24" ht="15">
      <c r="J24">
        <v>22</v>
      </c>
      <c r="K24">
        <f t="shared" si="2"/>
        <v>0.010137989651833023</v>
      </c>
      <c r="L24">
        <f t="shared" si="3"/>
        <v>0.2518497652328966</v>
      </c>
      <c r="M24">
        <f t="shared" si="4"/>
        <v>0.008256089136677107</v>
      </c>
      <c r="N24">
        <f t="shared" si="5"/>
        <v>0.17717605631804487</v>
      </c>
      <c r="U24">
        <v>22</v>
      </c>
      <c r="V24">
        <f t="shared" si="6"/>
        <v>0.020275979303666047</v>
      </c>
      <c r="X24">
        <f t="shared" si="7"/>
        <v>44</v>
      </c>
    </row>
    <row r="25" spans="10:24" ht="15.75" thickBot="1">
      <c r="J25">
        <v>23</v>
      </c>
      <c r="K25">
        <f t="shared" si="2"/>
        <v>0.009896053178728525</v>
      </c>
      <c r="L25">
        <f t="shared" si="3"/>
        <v>0.26186620966527313</v>
      </c>
      <c r="M25">
        <f t="shared" si="4"/>
        <v>0.008123814309049493</v>
      </c>
      <c r="N25">
        <f t="shared" si="5"/>
        <v>0.18536599917979643</v>
      </c>
      <c r="U25">
        <v>23</v>
      </c>
      <c r="V25">
        <f t="shared" si="6"/>
        <v>0.01979210635745705</v>
      </c>
      <c r="X25">
        <f t="shared" si="7"/>
        <v>46</v>
      </c>
    </row>
    <row r="26" spans="1:24" ht="15.75" thickBot="1">
      <c r="A26" s="2"/>
      <c r="B26" s="6"/>
      <c r="J26">
        <v>24</v>
      </c>
      <c r="K26">
        <f t="shared" si="2"/>
        <v>0.009661079669526817</v>
      </c>
      <c r="L26">
        <f t="shared" si="3"/>
        <v>0.2716441936106487</v>
      </c>
      <c r="M26">
        <f t="shared" si="4"/>
        <v>0.00799192008143459</v>
      </c>
      <c r="N26">
        <f t="shared" si="5"/>
        <v>0.19342381317496385</v>
      </c>
      <c r="U26">
        <v>24</v>
      </c>
      <c r="V26">
        <f t="shared" si="6"/>
        <v>0.019322159339053634</v>
      </c>
      <c r="X26">
        <f t="shared" si="7"/>
        <v>48</v>
      </c>
    </row>
    <row r="27" spans="1:24" ht="15.75" thickBot="1">
      <c r="A27" s="2"/>
      <c r="B27" s="6"/>
      <c r="J27">
        <v>25</v>
      </c>
      <c r="K27">
        <f t="shared" si="2"/>
        <v>0.009433093267942198</v>
      </c>
      <c r="L27">
        <f t="shared" si="3"/>
        <v>0.2811906988039654</v>
      </c>
      <c r="M27">
        <f t="shared" si="4"/>
        <v>0.007860881395106292</v>
      </c>
      <c r="N27">
        <f t="shared" si="5"/>
        <v>0.20135012562637997</v>
      </c>
      <c r="U27">
        <v>25</v>
      </c>
      <c r="V27">
        <f t="shared" si="6"/>
        <v>0.018866186535884396</v>
      </c>
      <c r="X27">
        <f t="shared" si="7"/>
        <v>50</v>
      </c>
    </row>
    <row r="28" spans="1:24" ht="15.75" thickBot="1">
      <c r="A28" s="1"/>
      <c r="B28" s="5"/>
      <c r="J28">
        <v>26</v>
      </c>
      <c r="K28">
        <f t="shared" si="2"/>
        <v>0.009212048683273926</v>
      </c>
      <c r="L28">
        <f t="shared" si="3"/>
        <v>0.2905126946458265</v>
      </c>
      <c r="M28">
        <f t="shared" si="4"/>
        <v>0.007731073296209042</v>
      </c>
      <c r="N28">
        <f t="shared" si="5"/>
        <v>0.2091459870515015</v>
      </c>
      <c r="U28">
        <v>26</v>
      </c>
      <c r="V28">
        <f t="shared" si="6"/>
        <v>0.01842409736654785</v>
      </c>
      <c r="X28">
        <f t="shared" si="7"/>
        <v>52</v>
      </c>
    </row>
    <row r="29" spans="1:24" ht="15.75" thickBot="1">
      <c r="A29" s="1"/>
      <c r="B29" s="5"/>
      <c r="J29">
        <v>27</v>
      </c>
      <c r="K29">
        <f t="shared" si="2"/>
        <v>0.008997849675036853</v>
      </c>
      <c r="L29">
        <f t="shared" si="3"/>
        <v>0.2996170784349609</v>
      </c>
      <c r="M29">
        <f t="shared" si="4"/>
        <v>0.00760279022093136</v>
      </c>
      <c r="N29">
        <f t="shared" si="5"/>
        <v>0.2168127812811268</v>
      </c>
      <c r="U29">
        <v>27</v>
      </c>
      <c r="V29">
        <f t="shared" si="6"/>
        <v>0.017995699350073707</v>
      </c>
      <c r="X29">
        <f t="shared" si="7"/>
        <v>54</v>
      </c>
    </row>
    <row r="30" spans="1:24" ht="15.75" thickBot="1">
      <c r="A30" s="1"/>
      <c r="B30" s="5"/>
      <c r="J30">
        <v>28</v>
      </c>
      <c r="K30">
        <f t="shared" si="2"/>
        <v>0.008790363102645879</v>
      </c>
      <c r="L30">
        <f t="shared" si="3"/>
        <v>0.30851063176223115</v>
      </c>
      <c r="M30">
        <f t="shared" si="4"/>
        <v>0.007476261343220751</v>
      </c>
      <c r="N30">
        <f t="shared" si="5"/>
        <v>0.22435215281141</v>
      </c>
      <c r="U30">
        <v>28</v>
      </c>
      <c r="V30">
        <f t="shared" si="6"/>
        <v>0.017580726205291757</v>
      </c>
      <c r="X30">
        <f t="shared" si="7"/>
        <v>56</v>
      </c>
    </row>
    <row r="31" spans="1:24" ht="15.75" thickBot="1">
      <c r="A31" s="1"/>
      <c r="B31" s="5"/>
      <c r="J31">
        <v>29</v>
      </c>
      <c r="K31">
        <f t="shared" si="2"/>
        <v>0.008589429633155284</v>
      </c>
      <c r="L31">
        <f t="shared" si="3"/>
        <v>0.3171999892055659</v>
      </c>
      <c r="M31">
        <f t="shared" si="4"/>
        <v>0.007351662856524778</v>
      </c>
      <c r="N31">
        <f t="shared" si="5"/>
        <v>0.23176594790767172</v>
      </c>
      <c r="U31">
        <v>29</v>
      </c>
      <c r="V31">
        <f t="shared" si="6"/>
        <v>0.01717885926631057</v>
      </c>
      <c r="X31">
        <f t="shared" si="7"/>
        <v>58</v>
      </c>
    </row>
    <row r="32" spans="1:24" ht="15.75" thickBot="1">
      <c r="A32" s="1"/>
      <c r="B32" s="5"/>
      <c r="J32">
        <v>30</v>
      </c>
      <c r="K32">
        <f t="shared" si="2"/>
        <v>0.00839487191517909</v>
      </c>
      <c r="L32">
        <f t="shared" si="3"/>
        <v>0.3256916164079571</v>
      </c>
      <c r="M32">
        <f t="shared" si="4"/>
        <v>0.0072291278517009295</v>
      </c>
      <c r="N32">
        <f t="shared" si="5"/>
        <v>0.23905616674001418</v>
      </c>
      <c r="U32">
        <v>30</v>
      </c>
      <c r="V32">
        <f t="shared" si="6"/>
        <v>0.01678974383035818</v>
      </c>
      <c r="X32">
        <f t="shared" si="7"/>
        <v>60</v>
      </c>
    </row>
    <row r="33" spans="1:24" ht="15.75" thickBot="1">
      <c r="A33" s="1"/>
      <c r="B33" s="5"/>
      <c r="J33">
        <v>31</v>
      </c>
      <c r="K33">
        <f t="shared" si="2"/>
        <v>0.008206500821233045</v>
      </c>
      <c r="L33">
        <f t="shared" si="3"/>
        <v>0.33399179532037043</v>
      </c>
      <c r="M33">
        <f t="shared" si="4"/>
        <v>0.007108754298199866</v>
      </c>
      <c r="N33">
        <f t="shared" si="5"/>
        <v>0.24622492441155724</v>
      </c>
      <c r="U33">
        <v>31</v>
      </c>
      <c r="V33">
        <f t="shared" si="6"/>
        <v>0.01641300164246609</v>
      </c>
      <c r="X33">
        <f t="shared" si="7"/>
        <v>62</v>
      </c>
    </row>
    <row r="34" spans="10:24" ht="15">
      <c r="J34">
        <v>32</v>
      </c>
      <c r="K34">
        <f t="shared" si="2"/>
        <v>0.008024120210570872</v>
      </c>
      <c r="L34">
        <f t="shared" si="3"/>
        <v>0.3421066149146831</v>
      </c>
      <c r="M34">
        <f t="shared" si="4"/>
        <v>0.006990611519776778</v>
      </c>
      <c r="N34">
        <f t="shared" si="5"/>
        <v>0.25327441918652505</v>
      </c>
      <c r="U34">
        <v>32</v>
      </c>
      <c r="V34">
        <f t="shared" si="6"/>
        <v>0.016048240421141745</v>
      </c>
      <c r="X34">
        <f t="shared" si="7"/>
        <v>64</v>
      </c>
    </row>
    <row r="35" spans="10:24" ht="15">
      <c r="J35">
        <v>33</v>
      </c>
      <c r="K35">
        <f t="shared" si="2"/>
        <v>0.007847530554120083</v>
      </c>
      <c r="L35">
        <f t="shared" si="3"/>
        <v>0.35004196606582155</v>
      </c>
      <c r="M35">
        <f t="shared" si="4"/>
        <v>0.006874745468697506</v>
      </c>
      <c r="N35">
        <f t="shared" si="5"/>
        <v>0.26020690657099577</v>
      </c>
      <c r="U35">
        <v>33</v>
      </c>
      <c r="V35">
        <f t="shared" si="6"/>
        <v>0.015695061108240167</v>
      </c>
      <c r="X35">
        <f t="shared" si="7"/>
        <v>66</v>
      </c>
    </row>
    <row r="36" spans="10:24" ht="15">
      <c r="J36">
        <v>34</v>
      </c>
      <c r="K36">
        <f t="shared" si="2"/>
        <v>0.007676531681221835</v>
      </c>
      <c r="L36">
        <f t="shared" si="3"/>
        <v>0.3578035396009117</v>
      </c>
      <c r="M36">
        <f t="shared" si="4"/>
        <v>0.006761183036123471</v>
      </c>
      <c r="N36">
        <f t="shared" si="5"/>
        <v>0.2670246781684577</v>
      </c>
      <c r="U36">
        <v>34</v>
      </c>
      <c r="V36">
        <f t="shared" si="6"/>
        <v>0.01535306336244367</v>
      </c>
      <c r="X36">
        <f t="shared" si="7"/>
        <v>68</v>
      </c>
    </row>
    <row r="37" spans="10:24" ht="15">
      <c r="J37">
        <v>35</v>
      </c>
      <c r="K37">
        <f t="shared" si="2"/>
        <v>0.0075109248467087626</v>
      </c>
      <c r="L37">
        <f t="shared" si="3"/>
        <v>0.365396826740908</v>
      </c>
      <c r="M37">
        <f t="shared" si="4"/>
        <v>0.006649935585658479</v>
      </c>
      <c r="N37">
        <f t="shared" si="5"/>
        <v>0.2737300444435288</v>
      </c>
      <c r="U37">
        <v>35</v>
      </c>
      <c r="V37">
        <f t="shared" si="6"/>
        <v>0.015021849693417525</v>
      </c>
      <c r="X37">
        <f t="shared" si="7"/>
        <v>70</v>
      </c>
    </row>
    <row r="38" spans="10:24" ht="15">
      <c r="J38">
        <v>36</v>
      </c>
      <c r="K38">
        <f t="shared" si="2"/>
        <v>0.007350514270858651</v>
      </c>
      <c r="L38">
        <f t="shared" si="3"/>
        <v>0.37282712133462226</v>
      </c>
      <c r="M38">
        <f t="shared" si="4"/>
        <v>0.006541001857992139</v>
      </c>
      <c r="N38">
        <f t="shared" si="5"/>
        <v>0.28032532069382066</v>
      </c>
      <c r="U38">
        <v>36</v>
      </c>
      <c r="V38">
        <f t="shared" si="6"/>
        <v>0.014701028541717303</v>
      </c>
      <c r="X38">
        <f t="shared" si="7"/>
        <v>72</v>
      </c>
    </row>
    <row r="39" spans="10:24" ht="15">
      <c r="J39">
        <v>37</v>
      </c>
      <c r="K39">
        <f t="shared" si="2"/>
        <v>0.007195108269956898</v>
      </c>
      <c r="L39">
        <f t="shared" si="3"/>
        <v>0.3800995234194129</v>
      </c>
      <c r="M39">
        <f t="shared" si="4"/>
        <v>0.00643437036430572</v>
      </c>
      <c r="N39">
        <f t="shared" si="5"/>
        <v>0.2868128156620939</v>
      </c>
      <c r="U39">
        <v>37</v>
      </c>
      <c r="V39">
        <f t="shared" si="6"/>
        <v>0.014390216539913797</v>
      </c>
      <c r="X39">
        <f t="shared" si="7"/>
        <v>74</v>
      </c>
    </row>
    <row r="40" spans="10:24" ht="15">
      <c r="J40">
        <v>38</v>
      </c>
      <c r="K40">
        <f t="shared" si="2"/>
        <v>0.0070445200687086285</v>
      </c>
      <c r="L40">
        <f t="shared" si="3"/>
        <v>0.3872189437466842</v>
      </c>
      <c r="M40">
        <f t="shared" si="4"/>
        <v>0.006330021362500195</v>
      </c>
      <c r="N40">
        <f t="shared" si="5"/>
        <v>0.29319482232623106</v>
      </c>
      <c r="U40">
        <v>38</v>
      </c>
      <c r="V40">
        <f t="shared" si="6"/>
        <v>0.014089040137417257</v>
      </c>
      <c r="X40">
        <f t="shared" si="7"/>
        <v>76</v>
      </c>
    </row>
    <row r="41" spans="10:24" ht="15">
      <c r="J41">
        <v>39</v>
      </c>
      <c r="K41">
        <f t="shared" si="2"/>
        <v>0.00689856836546889</v>
      </c>
      <c r="L41">
        <f t="shared" si="3"/>
        <v>0.3941901089910043</v>
      </c>
      <c r="M41">
        <f t="shared" si="4"/>
        <v>0.006227928491790466</v>
      </c>
      <c r="N41">
        <f t="shared" si="5"/>
        <v>0.2994736104889863</v>
      </c>
      <c r="U41">
        <v>39</v>
      </c>
      <c r="V41">
        <f t="shared" si="6"/>
        <v>0.01379713673093778</v>
      </c>
      <c r="X41">
        <f t="shared" si="7"/>
        <v>78</v>
      </c>
    </row>
    <row r="42" spans="10:24" ht="15">
      <c r="J42">
        <v>40</v>
      </c>
      <c r="K42">
        <f t="shared" si="2"/>
        <v>0.0067570777056661585</v>
      </c>
      <c r="L42">
        <f t="shared" si="3"/>
        <v>0.40101756742448413</v>
      </c>
      <c r="M42">
        <f t="shared" si="4"/>
        <v>0.006128060126608486</v>
      </c>
      <c r="N42">
        <f t="shared" si="5"/>
        <v>0.30565142085742764</v>
      </c>
      <c r="U42">
        <v>40</v>
      </c>
      <c r="V42">
        <f t="shared" si="6"/>
        <v>0.013514155411332317</v>
      </c>
      <c r="X42">
        <f t="shared" si="7"/>
        <v>80</v>
      </c>
    </row>
    <row r="43" spans="10:24" ht="15">
      <c r="J43">
        <v>41</v>
      </c>
      <c r="K43">
        <f t="shared" si="2"/>
        <v>0.0066198787067464964</v>
      </c>
      <c r="L43">
        <f t="shared" si="3"/>
        <v>0.40770569488715536</v>
      </c>
      <c r="M43">
        <f t="shared" si="4"/>
        <v>0.006030380499183372</v>
      </c>
      <c r="N43">
        <f t="shared" si="5"/>
        <v>0.31173046035692276</v>
      </c>
      <c r="U43">
        <v>41</v>
      </c>
      <c r="V43">
        <f t="shared" si="6"/>
        <v>0.013239757413492993</v>
      </c>
      <c r="X43">
        <f t="shared" si="7"/>
        <v>82</v>
      </c>
    </row>
    <row r="44" spans="10:24" ht="15">
      <c r="J44">
        <v>42</v>
      </c>
      <c r="K44">
        <f t="shared" si="2"/>
        <v>0.0064868081686153345</v>
      </c>
      <c r="L44">
        <f t="shared" si="3"/>
        <v>0.4142587009225404</v>
      </c>
      <c r="M44">
        <f t="shared" si="4"/>
        <v>0.005934850630948327</v>
      </c>
      <c r="N44">
        <f t="shared" si="5"/>
        <v>0.31771289846910467</v>
      </c>
      <c r="U44">
        <v>42</v>
      </c>
      <c r="V44">
        <f t="shared" si="6"/>
        <v>0.012973616337230669</v>
      </c>
      <c r="X44">
        <f t="shared" si="7"/>
        <v>84</v>
      </c>
    </row>
    <row r="45" spans="10:24" ht="15">
      <c r="J45">
        <v>43</v>
      </c>
      <c r="K45">
        <f t="shared" si="2"/>
        <v>0.006357709096269976</v>
      </c>
      <c r="L45">
        <f t="shared" si="3"/>
        <v>0.42068063497779423</v>
      </c>
      <c r="M45">
        <f t="shared" si="4"/>
        <v>0.005841429105547521</v>
      </c>
      <c r="N45">
        <f t="shared" si="5"/>
        <v>0.3236008644195794</v>
      </c>
      <c r="U45">
        <v>43</v>
      </c>
      <c r="V45">
        <f t="shared" si="6"/>
        <v>0.012715418192539952</v>
      </c>
      <c r="X45">
        <f t="shared" si="7"/>
        <v>86</v>
      </c>
    </row>
    <row r="46" spans="10:24" ht="15">
      <c r="J46">
        <v>44</v>
      </c>
      <c r="K46">
        <f t="shared" si="2"/>
        <v>0.006232430655620012</v>
      </c>
      <c r="L46">
        <f t="shared" si="3"/>
        <v>0.426975392591525</v>
      </c>
      <c r="M46">
        <f t="shared" si="4"/>
        <v>0.005750072710288356</v>
      </c>
      <c r="N46">
        <f t="shared" si="5"/>
        <v>0.329396445070842</v>
      </c>
      <c r="U46">
        <v>44</v>
      </c>
      <c r="V46">
        <f t="shared" si="6"/>
        <v>0.012464861311240024</v>
      </c>
      <c r="X46">
        <f t="shared" si="7"/>
        <v>88</v>
      </c>
    </row>
    <row r="47" spans="10:24" ht="15">
      <c r="J47">
        <v>45</v>
      </c>
      <c r="K47">
        <f t="shared" si="2"/>
        <v>0.006110828079025267</v>
      </c>
      <c r="L47">
        <f t="shared" si="3"/>
        <v>0.43314672151107597</v>
      </c>
      <c r="M47">
        <f t="shared" si="4"/>
        <v>0.005660736968100859</v>
      </c>
      <c r="N47">
        <f t="shared" si="5"/>
        <v>0.3351016834002321</v>
      </c>
      <c r="U47">
        <v>45</v>
      </c>
      <c r="V47">
        <f t="shared" si="6"/>
        <v>0.012221656158050534</v>
      </c>
      <c r="X47">
        <f t="shared" si="7"/>
        <v>90</v>
      </c>
    </row>
    <row r="48" spans="10:24" ht="15">
      <c r="J48">
        <v>46</v>
      </c>
      <c r="K48">
        <f t="shared" si="2"/>
        <v>0.005992762533565663</v>
      </c>
      <c r="L48">
        <f t="shared" si="3"/>
        <v>0.43919822769575184</v>
      </c>
      <c r="M48">
        <f t="shared" si="4"/>
        <v>0.005573376578190835</v>
      </c>
      <c r="N48">
        <f t="shared" si="5"/>
        <v>0.34071857746282275</v>
      </c>
      <c r="U48">
        <v>46</v>
      </c>
      <c r="V48">
        <f t="shared" si="6"/>
        <v>0.011985525067131325</v>
      </c>
      <c r="X48">
        <f t="shared" si="7"/>
        <v>92</v>
      </c>
    </row>
    <row r="49" spans="10:24" ht="15">
      <c r="J49">
        <v>47</v>
      </c>
      <c r="K49">
        <f t="shared" si="2"/>
        <v>0.0058781009622846485</v>
      </c>
      <c r="L49">
        <f t="shared" si="3"/>
        <v>0.44513338117404777</v>
      </c>
      <c r="M49">
        <f t="shared" si="4"/>
        <v>0.005487945780422429</v>
      </c>
      <c r="N49">
        <f t="shared" si="5"/>
        <v>0.346249079755688</v>
      </c>
      <c r="U49">
        <v>47</v>
      </c>
      <c r="V49">
        <f t="shared" si="6"/>
        <v>0.011756201924569297</v>
      </c>
      <c r="X49">
        <f t="shared" si="7"/>
        <v>94</v>
      </c>
    </row>
    <row r="50" spans="10:24" ht="15">
      <c r="J50">
        <v>48</v>
      </c>
      <c r="K50">
        <f t="shared" si="2"/>
        <v>0.005766715906455594</v>
      </c>
      <c r="L50">
        <f t="shared" si="3"/>
        <v>0.4509555217320415</v>
      </c>
      <c r="M50">
        <f t="shared" si="4"/>
        <v>0.005404398655894519</v>
      </c>
      <c r="N50">
        <f t="shared" si="5"/>
        <v>0.351695096913707</v>
      </c>
      <c r="U50">
        <v>48</v>
      </c>
      <c r="V50">
        <f t="shared" si="6"/>
        <v>0.011533431812911188</v>
      </c>
      <c r="X50">
        <f t="shared" si="7"/>
        <v>96</v>
      </c>
    </row>
    <row r="51" spans="10:24" ht="15">
      <c r="J51">
        <v>49</v>
      </c>
      <c r="K51">
        <f t="shared" si="2"/>
        <v>0.005658485315183935</v>
      </c>
      <c r="L51">
        <f t="shared" si="3"/>
        <v>0.4566678644172542</v>
      </c>
      <c r="M51">
        <f t="shared" si="4"/>
        <v>0.005322689374070431</v>
      </c>
      <c r="N51">
        <f t="shared" si="5"/>
        <v>0.35705848967843246</v>
      </c>
      <c r="U51">
        <v>49</v>
      </c>
      <c r="V51">
        <f t="shared" si="6"/>
        <v>0.01131697063036787</v>
      </c>
      <c r="X51">
        <f t="shared" si="7"/>
        <v>98</v>
      </c>
    </row>
    <row r="52" spans="10:24" ht="15">
      <c r="J52">
        <v>50</v>
      </c>
      <c r="K52">
        <f t="shared" si="2"/>
        <v>0.0055532923472802545</v>
      </c>
      <c r="L52">
        <f t="shared" si="3"/>
        <v>0.46227350484788987</v>
      </c>
      <c r="M52">
        <f t="shared" si="4"/>
        <v>0.005242772395091287</v>
      </c>
      <c r="N52">
        <f t="shared" si="5"/>
        <v>0.36234107309102803</v>
      </c>
      <c r="U52">
        <v>50</v>
      </c>
      <c r="V52">
        <f t="shared" si="6"/>
        <v>0.011106584694560509</v>
      </c>
      <c r="X52">
        <f t="shared" si="7"/>
        <v>100</v>
      </c>
    </row>
    <row r="53" spans="10:24" ht="15">
      <c r="J53">
        <v>51</v>
      </c>
      <c r="K53">
        <f t="shared" si="2"/>
        <v>0.005451025169244436</v>
      </c>
      <c r="L53">
        <f t="shared" si="3"/>
        <v>0.46777542432171976</v>
      </c>
      <c r="M53">
        <f t="shared" si="4"/>
        <v>0.005164602634479144</v>
      </c>
      <c r="N53">
        <f t="shared" si="5"/>
        <v>0.36754461686816353</v>
      </c>
      <c r="U53">
        <v>51</v>
      </c>
      <c r="V53">
        <f t="shared" si="6"/>
        <v>0.010902050338488872</v>
      </c>
      <c r="X53">
        <f t="shared" si="7"/>
        <v>102</v>
      </c>
    </row>
    <row r="54" spans="10:24" ht="15">
      <c r="J54">
        <v>52</v>
      </c>
      <c r="K54">
        <f t="shared" si="2"/>
        <v>0.005351576752331279</v>
      </c>
      <c r="L54">
        <f t="shared" si="3"/>
        <v>0.47317649472227746</v>
      </c>
      <c r="M54">
        <f t="shared" si="4"/>
        <v>0.005088135596259223</v>
      </c>
      <c r="N54">
        <f t="shared" si="5"/>
        <v>0.37267084592636446</v>
      </c>
      <c r="U54">
        <v>52</v>
      </c>
      <c r="V54">
        <f t="shared" si="6"/>
        <v>0.010703153504662558</v>
      </c>
      <c r="X54">
        <f t="shared" si="7"/>
        <v>104</v>
      </c>
    </row>
    <row r="55" spans="10:24" ht="15">
      <c r="J55">
        <v>53</v>
      </c>
      <c r="K55">
        <f t="shared" si="2"/>
        <v>0.005254844670975426</v>
      </c>
      <c r="L55">
        <f t="shared" si="3"/>
        <v>0.478479483222633</v>
      </c>
      <c r="M55">
        <f t="shared" si="4"/>
        <v>0.005013327479555621</v>
      </c>
      <c r="N55">
        <f t="shared" si="5"/>
        <v>0.37772144102583594</v>
      </c>
      <c r="U55">
        <v>53</v>
      </c>
      <c r="V55">
        <f t="shared" si="6"/>
        <v>0.010509689341950852</v>
      </c>
      <c r="X55">
        <f t="shared" si="7"/>
        <v>106</v>
      </c>
    </row>
    <row r="56" spans="10:24" ht="15">
      <c r="J56">
        <v>54</v>
      </c>
      <c r="K56">
        <f t="shared" si="2"/>
        <v>0.0051607309043031</v>
      </c>
      <c r="L56">
        <f t="shared" si="3"/>
        <v>0.4836870567890123</v>
      </c>
      <c r="M56">
        <f t="shared" si="4"/>
        <v>0.004940135262905162</v>
      </c>
      <c r="N56">
        <f t="shared" si="5"/>
        <v>0.382698039509417</v>
      </c>
      <c r="U56">
        <v>54</v>
      </c>
      <c r="V56">
        <f t="shared" si="6"/>
        <v>0.0103214618086062</v>
      </c>
      <c r="X56">
        <f t="shared" si="7"/>
        <v>108</v>
      </c>
    </row>
    <row r="57" spans="10:24" ht="15">
      <c r="J57">
        <v>55</v>
      </c>
      <c r="K57">
        <f t="shared" si="2"/>
        <v>0.005069141642020418</v>
      </c>
      <c r="L57">
        <f t="shared" si="3"/>
        <v>0.48880178648802386</v>
      </c>
      <c r="M57">
        <f t="shared" si="4"/>
        <v>0.004868516769859901</v>
      </c>
      <c r="N57">
        <f t="shared" si="5"/>
        <v>0.3876022361162206</v>
      </c>
      <c r="U57">
        <v>55</v>
      </c>
      <c r="V57">
        <f t="shared" si="6"/>
        <v>0.010138283284040836</v>
      </c>
      <c r="X57">
        <f t="shared" si="7"/>
        <v>110</v>
      </c>
    </row>
    <row r="58" spans="10:24" ht="15">
      <c r="J58">
        <v>56</v>
      </c>
      <c r="K58">
        <f t="shared" si="2"/>
        <v>0.004979987095620801</v>
      </c>
      <c r="L58">
        <f t="shared" si="3"/>
        <v>0.4938261516023675</v>
      </c>
      <c r="M58">
        <f t="shared" si="4"/>
        <v>0.004798430718886081</v>
      </c>
      <c r="N58">
        <f t="shared" si="5"/>
        <v>0.3924355838527946</v>
      </c>
      <c r="U58">
        <v>56</v>
      </c>
      <c r="V58">
        <f t="shared" si="6"/>
        <v>0.009959974191241602</v>
      </c>
      <c r="X58">
        <f t="shared" si="7"/>
        <v>112</v>
      </c>
    </row>
    <row r="59" spans="10:24" ht="15">
      <c r="J59">
        <v>57</v>
      </c>
      <c r="K59">
        <f t="shared" si="2"/>
        <v>0.004893181315578299</v>
      </c>
      <c r="L59">
        <f t="shared" si="3"/>
        <v>0.4987625435606977</v>
      </c>
      <c r="M59">
        <f t="shared" si="4"/>
        <v>0.004729836760096613</v>
      </c>
      <c r="N59">
        <f t="shared" si="5"/>
        <v>0.39719959490740475</v>
      </c>
      <c r="U59">
        <v>57</v>
      </c>
      <c r="V59">
        <f t="shared" si="6"/>
        <v>0.009786362631156597</v>
      </c>
      <c r="X59">
        <f t="shared" si="7"/>
        <v>114</v>
      </c>
    </row>
    <row r="60" spans="10:24" ht="15">
      <c r="J60">
        <v>58</v>
      </c>
      <c r="K60">
        <f t="shared" si="2"/>
        <v>0.00480864201497652</v>
      </c>
      <c r="L60">
        <f t="shared" si="3"/>
        <v>0.5036132696878692</v>
      </c>
      <c r="M60">
        <f t="shared" si="4"/>
        <v>0.004662695500959881</v>
      </c>
      <c r="N60">
        <f t="shared" si="5"/>
        <v>0.4018957415953745</v>
      </c>
      <c r="U60">
        <v>58</v>
      </c>
      <c r="V60">
        <f t="shared" si="6"/>
        <v>0.00961728402995304</v>
      </c>
      <c r="X60">
        <f t="shared" si="7"/>
        <v>116</v>
      </c>
    </row>
    <row r="61" spans="10:24" ht="15">
      <c r="J61">
        <v>59</v>
      </c>
      <c r="K61">
        <f t="shared" si="2"/>
        <v>0.004726290399851216</v>
      </c>
      <c r="L61">
        <f t="shared" si="3"/>
        <v>0.5083805567821504</v>
      </c>
      <c r="M61">
        <f t="shared" si="4"/>
        <v>0.0045969685227961665</v>
      </c>
      <c r="N61">
        <f t="shared" si="5"/>
        <v>0.4065254573253886</v>
      </c>
      <c r="U61">
        <v>59</v>
      </c>
      <c r="V61">
        <f t="shared" si="6"/>
        <v>0.009452580799702431</v>
      </c>
      <c r="X61">
        <f t="shared" si="7"/>
        <v>118</v>
      </c>
    </row>
    <row r="62" spans="10:24" ht="15">
      <c r="J62">
        <v>60</v>
      </c>
      <c r="K62">
        <f t="shared" si="2"/>
        <v>0.004646051006390346</v>
      </c>
      <c r="L62">
        <f t="shared" si="3"/>
        <v>0.5130665545261995</v>
      </c>
      <c r="M62">
        <f t="shared" si="4"/>
        <v>0.00453261838959451</v>
      </c>
      <c r="N62">
        <f t="shared" si="5"/>
        <v>0.41109013757833496</v>
      </c>
      <c r="U62">
        <v>60</v>
      </c>
      <c r="V62">
        <f t="shared" si="6"/>
        <v>0.009292102012780691</v>
      </c>
      <c r="X62">
        <f t="shared" si="7"/>
        <v>120</v>
      </c>
    </row>
    <row r="63" spans="10:24" ht="15">
      <c r="J63">
        <v>61</v>
      </c>
      <c r="K63">
        <f t="shared" si="2"/>
        <v>0.0045678515450310285</v>
      </c>
      <c r="L63">
        <f t="shared" si="3"/>
        <v>0.5176733387386938</v>
      </c>
      <c r="M63">
        <f t="shared" si="4"/>
        <v>0.004469608650447599</v>
      </c>
      <c r="N63">
        <f t="shared" si="5"/>
        <v>0.41559114089167615</v>
      </c>
      <c r="U63">
        <v>61</v>
      </c>
      <c r="V63">
        <f t="shared" si="6"/>
        <v>0.009135703090062057</v>
      </c>
      <c r="X63">
        <f t="shared" si="7"/>
        <v>122</v>
      </c>
    </row>
    <row r="64" spans="10:24" ht="15">
      <c r="J64">
        <v>62</v>
      </c>
      <c r="K64">
        <f t="shared" si="2"/>
        <v>0.004491622751412282</v>
      </c>
      <c r="L64">
        <f t="shared" si="3"/>
        <v>0.522202914473485</v>
      </c>
      <c r="M64">
        <f t="shared" si="4"/>
        <v>0.004407903836704202</v>
      </c>
      <c r="N64">
        <f t="shared" si="5"/>
        <v>0.4200297898435261</v>
      </c>
      <c r="U64">
        <v>62</v>
      </c>
      <c r="V64">
        <f t="shared" si="6"/>
        <v>0.008983245502824564</v>
      </c>
      <c r="X64">
        <f t="shared" si="7"/>
        <v>124</v>
      </c>
    </row>
    <row r="65" spans="10:24" ht="15">
      <c r="J65">
        <v>63</v>
      </c>
      <c r="K65">
        <f t="shared" si="2"/>
        <v>0.004417298244080562</v>
      </c>
      <c r="L65">
        <f t="shared" si="3"/>
        <v>0.5266572189730978</v>
      </c>
      <c r="M65">
        <f t="shared" si="4"/>
        <v>0.0043474694547708205</v>
      </c>
      <c r="N65">
        <f t="shared" si="5"/>
        <v>0.42440737203163625</v>
      </c>
      <c r="U65">
        <v>63</v>
      </c>
      <c r="V65">
        <f t="shared" si="6"/>
        <v>0.008834596488161124</v>
      </c>
      <c r="X65">
        <f t="shared" si="7"/>
        <v>126</v>
      </c>
    </row>
    <row r="66" spans="10:24" ht="15">
      <c r="J66">
        <v>64</v>
      </c>
      <c r="K66">
        <f t="shared" si="2"/>
        <v>0.004344814388799304</v>
      </c>
      <c r="L66">
        <f t="shared" si="3"/>
        <v>0.5310381244832494</v>
      </c>
      <c r="M66">
        <f t="shared" si="4"/>
        <v>0.004288271975352332</v>
      </c>
      <c r="N66">
        <f t="shared" si="5"/>
        <v>0.42872514104334014</v>
      </c>
      <c r="U66">
        <v>64</v>
      </c>
      <c r="V66">
        <f t="shared" si="6"/>
        <v>0.008689628777598608</v>
      </c>
      <c r="X66">
        <f t="shared" si="7"/>
        <v>128</v>
      </c>
    </row>
    <row r="67" spans="10:24" ht="15">
      <c r="J67">
        <v>65</v>
      </c>
      <c r="K67">
        <f t="shared" si="2"/>
        <v>0.004274110169279399</v>
      </c>
      <c r="L67">
        <f t="shared" si="3"/>
        <v>0.5353474409349037</v>
      </c>
      <c r="M67">
        <f t="shared" si="4"/>
        <v>0.004230278819800852</v>
      </c>
      <c r="N67">
        <f t="shared" si="5"/>
        <v>0.4329843174132422</v>
      </c>
      <c r="U67">
        <v>65</v>
      </c>
      <c r="V67">
        <f t="shared" si="6"/>
        <v>0.008548220338558798</v>
      </c>
      <c r="X67">
        <f t="shared" si="7"/>
        <v>130</v>
      </c>
    </row>
    <row r="68" spans="10:24" ht="15">
      <c r="J68">
        <v>66</v>
      </c>
      <c r="K68">
        <f aca="true" t="shared" si="8" ref="K68:K131">_xlfn.LOGNORM.DIST(J68,$F$2,$G$2,FALSE)</f>
        <v>0.00420512706412346</v>
      </c>
      <c r="L68">
        <f aca="true" t="shared" si="9" ref="L68:L131">_xlfn.LOGNORM.DIST(J68,$F$2,$G$2,TRUE)</f>
        <v>0.5395869185001835</v>
      </c>
      <c r="M68">
        <f aca="true" t="shared" si="10" ref="M68:M131">_xlfn.LOGNORM.DIST(J68,$I$2,$G$2,FALSE)</f>
        <v>0.004173458344140126</v>
      </c>
      <c r="N68">
        <f aca="true" t="shared" si="11" ref="N68:N131">_xlfn.LOGNORM.DIST(J68,$I$2,$G$2,TRUE)</f>
        <v>0.43718608956604965</v>
      </c>
      <c r="U68">
        <v>66</v>
      </c>
      <c r="V68">
        <f aca="true" t="shared" si="12" ref="V68:V131">2*K68</f>
        <v>0.00841025412824692</v>
      </c>
      <c r="X68">
        <f aca="true" t="shared" si="13" ref="X68:X131">U68*2</f>
        <v>132</v>
      </c>
    </row>
    <row r="69" spans="10:24" ht="15">
      <c r="J69">
        <v>67</v>
      </c>
      <c r="K69">
        <f t="shared" si="8"/>
        <v>0.004137808929760144</v>
      </c>
      <c r="L69">
        <f t="shared" si="9"/>
        <v>0.5437582500282387</v>
      </c>
      <c r="M69">
        <f t="shared" si="10"/>
        <v>0.004117779821245596</v>
      </c>
      <c r="N69">
        <f t="shared" si="11"/>
        <v>0.44133161474246985</v>
      </c>
      <c r="U69">
        <v>67</v>
      </c>
      <c r="V69">
        <f t="shared" si="12"/>
        <v>0.008275617859520287</v>
      </c>
      <c r="X69">
        <f t="shared" si="13"/>
        <v>134</v>
      </c>
    </row>
    <row r="70" spans="10:24" ht="15">
      <c r="J70">
        <v>68</v>
      </c>
      <c r="K70">
        <f t="shared" si="8"/>
        <v>0.004072101889134555</v>
      </c>
      <c r="L70">
        <f t="shared" si="9"/>
        <v>0.5478630733669487</v>
      </c>
      <c r="M70">
        <f t="shared" si="10"/>
        <v>0.004063213421586726</v>
      </c>
      <c r="N70">
        <f t="shared" si="11"/>
        <v>0.445422019906538</v>
      </c>
      <c r="U70">
        <v>68</v>
      </c>
      <c r="V70">
        <f t="shared" si="12"/>
        <v>0.00814420377826911</v>
      </c>
      <c r="X70">
        <f t="shared" si="13"/>
        <v>136</v>
      </c>
    </row>
    <row r="71" spans="10:24" ht="15">
      <c r="J71">
        <v>69</v>
      </c>
      <c r="K71">
        <f t="shared" si="8"/>
        <v>0.004007954225915248</v>
      </c>
      <c r="L71">
        <f t="shared" si="9"/>
        <v>0.5519029735760922</v>
      </c>
      <c r="M71">
        <f t="shared" si="10"/>
        <v>0.004009730192875018</v>
      </c>
      <c r="N71">
        <f t="shared" si="11"/>
        <v>0.44945840263311304</v>
      </c>
      <c r="U71">
        <v>69</v>
      </c>
      <c r="V71">
        <f t="shared" si="12"/>
        <v>0.008015908451830495</v>
      </c>
      <c r="X71">
        <f t="shared" si="13"/>
        <v>138</v>
      </c>
    </row>
    <row r="72" spans="10:24" ht="15">
      <c r="J72">
        <v>70</v>
      </c>
      <c r="K72">
        <f t="shared" si="8"/>
        <v>0.003945316283976399</v>
      </c>
      <c r="L72">
        <f t="shared" si="9"/>
        <v>0.5558794850373823</v>
      </c>
      <c r="M72">
        <f t="shared" si="10"/>
        <v>0.003957302038907774</v>
      </c>
      <c r="N72">
        <f t="shared" si="11"/>
        <v>0.45344183197459836</v>
      </c>
      <c r="U72">
        <v>70</v>
      </c>
      <c r="V72">
        <f t="shared" si="12"/>
        <v>0.007890632567952797</v>
      </c>
      <c r="X72">
        <f t="shared" si="13"/>
        <v>140</v>
      </c>
    </row>
    <row r="73" spans="10:24" ht="15">
      <c r="J73">
        <v>71</v>
      </c>
      <c r="K73">
        <f t="shared" si="8"/>
        <v>0.00388414037191541</v>
      </c>
      <c r="L73">
        <f t="shared" si="9"/>
        <v>0.559794093466521</v>
      </c>
      <c r="M73">
        <f t="shared" si="10"/>
        <v>0.0039059016978518456</v>
      </c>
      <c r="N73">
        <f t="shared" si="11"/>
        <v>0.45737334930620654</v>
      </c>
      <c r="U73">
        <v>71</v>
      </c>
      <c r="V73">
        <f t="shared" si="12"/>
        <v>0.00776828074383082</v>
      </c>
      <c r="X73">
        <f t="shared" si="13"/>
        <v>142</v>
      </c>
    </row>
    <row r="74" spans="10:24" ht="15">
      <c r="J74">
        <v>72</v>
      </c>
      <c r="K74">
        <f t="shared" si="8"/>
        <v>0.0038243806723691175</v>
      </c>
      <c r="L74">
        <f t="shared" si="9"/>
        <v>0.5636482378321911</v>
      </c>
      <c r="M74">
        <f t="shared" si="10"/>
        <v>0.003855502720172688</v>
      </c>
      <c r="N74">
        <f t="shared" si="11"/>
        <v>0.4612539691493159</v>
      </c>
      <c r="U74">
        <v>72</v>
      </c>
      <c r="V74">
        <f t="shared" si="12"/>
        <v>0.007648761344738235</v>
      </c>
      <c r="X74">
        <f t="shared" si="13"/>
        <v>144</v>
      </c>
    </row>
    <row r="75" spans="10:24" ht="15">
      <c r="J75">
        <v>73</v>
      </c>
      <c r="K75">
        <f t="shared" si="8"/>
        <v>0.0037659931558973727</v>
      </c>
      <c r="L75">
        <f t="shared" si="9"/>
        <v>0.5674433121866655</v>
      </c>
      <c r="M75">
        <f t="shared" si="10"/>
        <v>0.003806079446380834</v>
      </c>
      <c r="N75">
        <f t="shared" si="11"/>
        <v>0.46508467997265046</v>
      </c>
      <c r="U75">
        <v>73</v>
      </c>
      <c r="V75">
        <f t="shared" si="12"/>
        <v>0.0075319863117947455</v>
      </c>
      <c r="X75">
        <f t="shared" si="13"/>
        <v>146</v>
      </c>
    </row>
    <row r="76" spans="10:24" ht="15">
      <c r="J76">
        <v>74</v>
      </c>
      <c r="K76">
        <f t="shared" si="8"/>
        <v>0.003708935499208938</v>
      </c>
      <c r="L76">
        <f t="shared" si="9"/>
        <v>0.5711806674124912</v>
      </c>
      <c r="M76">
        <f t="shared" si="10"/>
        <v>0.0037576069847394156</v>
      </c>
      <c r="N76">
        <f t="shared" si="11"/>
        <v>0.4688664449711776</v>
      </c>
      <c r="U76">
        <v>74</v>
      </c>
      <c r="V76">
        <f t="shared" si="12"/>
        <v>0.007417870998417876</v>
      </c>
      <c r="X76">
        <f t="shared" si="13"/>
        <v>148</v>
      </c>
    </row>
    <row r="77" spans="10:24" ht="15">
      <c r="J77">
        <v>75</v>
      </c>
      <c r="K77">
        <f t="shared" si="8"/>
        <v>0.003653167007512113</v>
      </c>
      <c r="L77">
        <f t="shared" si="9"/>
        <v>0.574861612889477</v>
      </c>
      <c r="M77">
        <f t="shared" si="10"/>
        <v>0.003710061189052265</v>
      </c>
      <c r="N77">
        <f t="shared" si="11"/>
        <v>0.47260020282274207</v>
      </c>
      <c r="U77">
        <v>75</v>
      </c>
      <c r="V77">
        <f t="shared" si="12"/>
        <v>0.007306334015024226</v>
      </c>
      <c r="X77">
        <f t="shared" si="13"/>
        <v>150</v>
      </c>
    </row>
    <row r="78" spans="10:24" ht="15">
      <c r="J78">
        <v>76</v>
      </c>
      <c r="K78">
        <f t="shared" si="8"/>
        <v>0.0035986485407802854</v>
      </c>
      <c r="L78">
        <f t="shared" si="9"/>
        <v>0.5784874180860111</v>
      </c>
      <c r="M78">
        <f t="shared" si="10"/>
        <v>0.0036634186366312623</v>
      </c>
      <c r="N78">
        <f t="shared" si="11"/>
        <v>0.47628686842257406</v>
      </c>
      <c r="U78">
        <v>76</v>
      </c>
      <c r="V78">
        <f t="shared" si="12"/>
        <v>0.007197297081560571</v>
      </c>
      <c r="X78">
        <f t="shared" si="13"/>
        <v>152</v>
      </c>
    </row>
    <row r="79" spans="10:24" ht="15">
      <c r="J79">
        <v>77</v>
      </c>
      <c r="K79">
        <f t="shared" si="8"/>
        <v>0.003545342443731203</v>
      </c>
      <c r="L79">
        <f t="shared" si="9"/>
        <v>0.5820593140785115</v>
      </c>
      <c r="M79">
        <f t="shared" si="10"/>
        <v>0.0036176566065242873</v>
      </c>
      <c r="N79">
        <f t="shared" si="11"/>
        <v>0.47992733359588446</v>
      </c>
      <c r="U79">
        <v>77</v>
      </c>
      <c r="V79">
        <f t="shared" si="12"/>
        <v>0.007090684887462406</v>
      </c>
      <c r="X79">
        <f t="shared" si="13"/>
        <v>154</v>
      </c>
    </row>
    <row r="80" spans="10:24" ht="15">
      <c r="J80">
        <v>78</v>
      </c>
      <c r="K80">
        <f t="shared" si="8"/>
        <v>0.003493212479326955</v>
      </c>
      <c r="L80">
        <f t="shared" si="9"/>
        <v>0.5855784950026361</v>
      </c>
      <c r="M80">
        <f t="shared" si="10"/>
        <v>0.0035727530580695805</v>
      </c>
      <c r="N80">
        <f t="shared" si="11"/>
        <v>0.4835224677888493</v>
      </c>
      <c r="U80">
        <v>78</v>
      </c>
      <c r="V80">
        <f t="shared" si="12"/>
        <v>0.00698642495865391</v>
      </c>
      <c r="X80">
        <f t="shared" si="13"/>
        <v>156</v>
      </c>
    </row>
    <row r="81" spans="10:24" ht="15">
      <c r="J81">
        <v>79</v>
      </c>
      <c r="K81">
        <f t="shared" si="8"/>
        <v>0.0034422237656106256</v>
      </c>
      <c r="L81">
        <f t="shared" si="9"/>
        <v>0.5890461194396754</v>
      </c>
      <c r="M81">
        <f t="shared" si="10"/>
        <v>0.003528686609830068</v>
      </c>
      <c r="N81">
        <f t="shared" si="11"/>
        <v>0.4870731187383339</v>
      </c>
      <c r="U81">
        <v>79</v>
      </c>
      <c r="V81">
        <f t="shared" si="12"/>
        <v>0.006884447531221251</v>
      </c>
      <c r="X81">
        <f t="shared" si="13"/>
        <v>158</v>
      </c>
    </row>
    <row r="82" spans="10:24" ht="15">
      <c r="J82">
        <v>80</v>
      </c>
      <c r="K82">
        <f t="shared" si="8"/>
        <v>0.0033923427157039965</v>
      </c>
      <c r="L82">
        <f t="shared" si="9"/>
        <v>0.5924633117413747</v>
      </c>
      <c r="M82">
        <f t="shared" si="10"/>
        <v>0.00348543651894978</v>
      </c>
      <c r="N82">
        <f t="shared" si="11"/>
        <v>0.49058011312075867</v>
      </c>
      <c r="U82">
        <v>80</v>
      </c>
      <c r="V82">
        <f t="shared" si="12"/>
        <v>0.006784685431407993</v>
      </c>
      <c r="X82">
        <f t="shared" si="13"/>
        <v>160</v>
      </c>
    </row>
    <row r="83" spans="10:24" ht="15">
      <c r="J83">
        <v>81</v>
      </c>
      <c r="K83">
        <f t="shared" si="8"/>
        <v>0.003343536980799086</v>
      </c>
      <c r="L83">
        <f t="shared" si="9"/>
        <v>0.5958311632962665</v>
      </c>
      <c r="M83">
        <f t="shared" si="10"/>
        <v>0.0034429826609654697</v>
      </c>
      <c r="N83">
        <f t="shared" si="11"/>
        <v>0.4940442571805475</v>
      </c>
      <c r="U83">
        <v>81</v>
      </c>
      <c r="V83">
        <f t="shared" si="12"/>
        <v>0.006687073961598172</v>
      </c>
      <c r="X83">
        <f t="shared" si="13"/>
        <v>162</v>
      </c>
    </row>
    <row r="84" spans="10:24" ht="15">
      <c r="J84">
        <v>82</v>
      </c>
      <c r="K84">
        <f t="shared" si="8"/>
        <v>0.0032957753959848737</v>
      </c>
      <c r="L84">
        <f t="shared" si="9"/>
        <v>0.5991507337404243</v>
      </c>
      <c r="M84">
        <f t="shared" si="10"/>
        <v>0.0034013055100986936</v>
      </c>
      <c r="N84">
        <f t="shared" si="11"/>
        <v>0.49746633733862433</v>
      </c>
      <c r="U84">
        <v>82</v>
      </c>
      <c r="V84">
        <f t="shared" si="12"/>
        <v>0.0065915507919697474</v>
      </c>
      <c r="X84">
        <f t="shared" si="13"/>
        <v>164</v>
      </c>
    </row>
    <row r="85" spans="10:24" ht="15">
      <c r="J85">
        <v>83</v>
      </c>
      <c r="K85">
        <f t="shared" si="8"/>
        <v>0.0032490279287583123</v>
      </c>
      <c r="L85">
        <f t="shared" si="9"/>
        <v>0.6024230521153969</v>
      </c>
      <c r="M85">
        <f t="shared" si="10"/>
        <v>0.0033603861200465815</v>
      </c>
      <c r="N85">
        <f t="shared" si="11"/>
        <v>0.5008471207814529</v>
      </c>
      <c r="U85">
        <v>83</v>
      </c>
      <c r="V85">
        <f t="shared" si="12"/>
        <v>0.0064980558575166245</v>
      </c>
      <c r="X85">
        <f t="shared" si="13"/>
        <v>166</v>
      </c>
    </row>
    <row r="86" spans="10:24" ht="15">
      <c r="J86">
        <v>84</v>
      </c>
      <c r="K86">
        <f t="shared" si="8"/>
        <v>0.0032032656300767307</v>
      </c>
      <c r="L86">
        <f t="shared" si="9"/>
        <v>0.6056491179759375</v>
      </c>
      <c r="M86">
        <f t="shared" si="10"/>
        <v>0.0033202061052842913</v>
      </c>
      <c r="N86">
        <f t="shared" si="11"/>
        <v>0.5041873560311191</v>
      </c>
      <c r="U86">
        <v>84</v>
      </c>
      <c r="V86">
        <f t="shared" si="12"/>
        <v>0.006406531260153461</v>
      </c>
      <c r="X86">
        <f t="shared" si="13"/>
        <v>168</v>
      </c>
    </row>
    <row r="87" spans="10:24" ht="15">
      <c r="J87">
        <v>85</v>
      </c>
      <c r="K87">
        <f t="shared" si="8"/>
        <v>0.0031584605878162103</v>
      </c>
      <c r="L87">
        <f t="shared" si="9"/>
        <v>0.6088299024499975</v>
      </c>
      <c r="M87">
        <f t="shared" si="10"/>
        <v>0.0032807476228870758</v>
      </c>
      <c r="N87">
        <f t="shared" si="11"/>
        <v>0.5074877734969778</v>
      </c>
      <c r="U87">
        <v>85</v>
      </c>
      <c r="V87">
        <f t="shared" si="12"/>
        <v>0.006316921175632421</v>
      </c>
      <c r="X87">
        <f t="shared" si="13"/>
        <v>170</v>
      </c>
    </row>
    <row r="88" spans="10:24" ht="15">
      <c r="J88">
        <v>86</v>
      </c>
      <c r="K88">
        <f t="shared" si="8"/>
        <v>0.0031145858825076807</v>
      </c>
      <c r="L88">
        <f t="shared" si="9"/>
        <v>0.6119663492533283</v>
      </c>
      <c r="M88">
        <f t="shared" si="10"/>
        <v>0.003241993354875942</v>
      </c>
      <c r="N88">
        <f t="shared" si="11"/>
        <v>0.5107490860093802</v>
      </c>
      <c r="U88">
        <v>86</v>
      </c>
      <c r="V88">
        <f t="shared" si="12"/>
        <v>0.006229171765015361</v>
      </c>
      <c r="X88">
        <f t="shared" si="13"/>
        <v>172</v>
      </c>
    </row>
    <row r="89" spans="10:24" ht="15">
      <c r="J89">
        <v>87</v>
      </c>
      <c r="K89">
        <f t="shared" si="8"/>
        <v>0.0030716155452294516</v>
      </c>
      <c r="L89">
        <f t="shared" si="9"/>
        <v>0.6150593756609088</v>
      </c>
      <c r="M89">
        <f t="shared" si="10"/>
        <v>0.003203926491087523</v>
      </c>
      <c r="N89">
        <f t="shared" si="11"/>
        <v>0.5139719893360133</v>
      </c>
      <c r="U89">
        <v>87</v>
      </c>
      <c r="V89">
        <f t="shared" si="12"/>
        <v>0.006143231090458903</v>
      </c>
      <c r="X89">
        <f t="shared" si="13"/>
        <v>174</v>
      </c>
    </row>
    <row r="90" spans="10:24" ht="15">
      <c r="J90">
        <v>88</v>
      </c>
      <c r="K90">
        <f t="shared" si="8"/>
        <v>0.003029524517541379</v>
      </c>
      <c r="L90">
        <f t="shared" si="9"/>
        <v>0.6181098734372937</v>
      </c>
      <c r="M90">
        <f t="shared" si="10"/>
        <v>0.0031665307125660334</v>
      </c>
      <c r="N90">
        <f t="shared" si="11"/>
        <v>0.517157162681366</v>
      </c>
      <c r="U90">
        <v>88</v>
      </c>
      <c r="V90">
        <f t="shared" si="12"/>
        <v>0.006059049035082758</v>
      </c>
      <c r="X90">
        <f t="shared" si="13"/>
        <v>176</v>
      </c>
    </row>
    <row r="91" spans="10:24" ht="15">
      <c r="J91">
        <v>89</v>
      </c>
      <c r="K91">
        <f t="shared" si="8"/>
        <v>0.002988288613352327</v>
      </c>
      <c r="L91">
        <f t="shared" si="9"/>
        <v>0.6211187097278708</v>
      </c>
      <c r="M91">
        <f t="shared" si="10"/>
        <v>0.0031297901754726823</v>
      </c>
      <c r="N91">
        <f t="shared" si="11"/>
        <v>0.5203052691698494</v>
      </c>
      <c r="U91">
        <v>89</v>
      </c>
      <c r="V91">
        <f t="shared" si="12"/>
        <v>0.005976577226704654</v>
      </c>
      <c r="X91">
        <f t="shared" si="13"/>
        <v>178</v>
      </c>
    </row>
    <row r="92" spans="10:24" ht="15">
      <c r="J92">
        <v>90</v>
      </c>
      <c r="K92">
        <f t="shared" si="8"/>
        <v>0.0029478844826182882</v>
      </c>
      <c r="L92">
        <f t="shared" si="9"/>
        <v>0.6240867279129134</v>
      </c>
      <c r="M92">
        <f t="shared" si="10"/>
        <v>0.003093689495506201</v>
      </c>
      <c r="N92">
        <f t="shared" si="11"/>
        <v>0.5234169563130824</v>
      </c>
      <c r="U92">
        <v>90</v>
      </c>
      <c r="V92">
        <f t="shared" si="12"/>
        <v>0.0058957689652365764</v>
      </c>
      <c r="X92">
        <f t="shared" si="13"/>
        <v>180</v>
      </c>
    </row>
    <row r="93" spans="10:24" ht="15">
      <c r="J93">
        <v>91</v>
      </c>
      <c r="K93">
        <f t="shared" si="8"/>
        <v>0.002908289576774522</v>
      </c>
      <c r="L93">
        <f t="shared" si="9"/>
        <v>0.6270147484262001</v>
      </c>
      <c r="M93">
        <f t="shared" si="10"/>
        <v>0.0030582137328264364</v>
      </c>
      <c r="N93">
        <f t="shared" si="11"/>
        <v>0.5264928564618483</v>
      </c>
      <c r="U93">
        <v>91</v>
      </c>
      <c r="V93">
        <f t="shared" si="12"/>
        <v>0.005816579153549044</v>
      </c>
      <c r="X93">
        <f t="shared" si="13"/>
        <v>182</v>
      </c>
    </row>
    <row r="94" spans="10:24" ht="15">
      <c r="J94">
        <v>92</v>
      </c>
      <c r="K94">
        <f t="shared" si="8"/>
        <v>0.0028694821158100456</v>
      </c>
      <c r="L94">
        <f t="shared" si="9"/>
        <v>0.6299035695399</v>
      </c>
      <c r="M94">
        <f t="shared" si="10"/>
        <v>0.0030233483774717313</v>
      </c>
      <c r="N94">
        <f t="shared" si="11"/>
        <v>0.5295335872432245</v>
      </c>
      <c r="U94">
        <v>92</v>
      </c>
      <c r="V94">
        <f t="shared" si="12"/>
        <v>0.005738964231620091</v>
      </c>
      <c r="X94">
        <f t="shared" si="13"/>
        <v>184</v>
      </c>
    </row>
    <row r="95" spans="10:24" ht="15">
      <c r="J95">
        <v>93</v>
      </c>
      <c r="K95">
        <f t="shared" si="8"/>
        <v>0.0028314410568982887</v>
      </c>
      <c r="L95">
        <f t="shared" si="9"/>
        <v>0.6327539681173143</v>
      </c>
      <c r="M95">
        <f t="shared" si="10"/>
        <v>0.0029890793352598346</v>
      </c>
      <c r="N95">
        <f t="shared" si="11"/>
        <v>0.5325397519833717</v>
      </c>
      <c r="U95">
        <v>93</v>
      </c>
      <c r="V95">
        <f t="shared" si="12"/>
        <v>0.005662882113796577</v>
      </c>
      <c r="X95">
        <f t="shared" si="13"/>
        <v>186</v>
      </c>
    </row>
    <row r="96" spans="10:24" ht="15">
      <c r="J96">
        <v>94</v>
      </c>
      <c r="K96">
        <f t="shared" si="8"/>
        <v>0.002794146064502223</v>
      </c>
      <c r="L96">
        <f t="shared" si="9"/>
        <v>0.6355667003349946</v>
      </c>
      <c r="M96">
        <f t="shared" si="10"/>
        <v>0.002955392914161265</v>
      </c>
      <c r="N96">
        <f t="shared" si="11"/>
        <v>0.5355119401164605</v>
      </c>
      <c r="U96">
        <v>94</v>
      </c>
      <c r="V96">
        <f t="shared" si="12"/>
        <v>0.005588292129004446</v>
      </c>
      <c r="X96">
        <f t="shared" si="13"/>
        <v>188</v>
      </c>
    </row>
    <row r="97" spans="10:24" ht="15">
      <c r="J97">
        <v>95</v>
      </c>
      <c r="K97">
        <f t="shared" si="8"/>
        <v>0.002757577481877013</v>
      </c>
      <c r="L97">
        <f t="shared" si="9"/>
        <v>0.6383425023756704</v>
      </c>
      <c r="M97">
        <f t="shared" si="10"/>
        <v>0.002922275811133505</v>
      </c>
      <c r="N97">
        <f t="shared" si="11"/>
        <v>0.5384507275802042</v>
      </c>
      <c r="U97">
        <v>95</v>
      </c>
      <c r="V97">
        <f t="shared" si="12"/>
        <v>0.005515154963754026</v>
      </c>
      <c r="X97">
        <f t="shared" si="13"/>
        <v>190</v>
      </c>
    </row>
    <row r="98" spans="10:24" ht="15">
      <c r="J98">
        <v>96</v>
      </c>
      <c r="K98">
        <f t="shared" si="8"/>
        <v>0.0027217163038974444</v>
      </c>
      <c r="L98">
        <f t="shared" si="9"/>
        <v>0.6410820910933466</v>
      </c>
      <c r="M98">
        <f t="shared" si="10"/>
        <v>0.002889715099403834</v>
      </c>
      <c r="N98">
        <f t="shared" si="11"/>
        <v>0.5413566771984497</v>
      </c>
      <c r="U98">
        <v>96</v>
      </c>
      <c r="V98">
        <f t="shared" si="12"/>
        <v>0.005443432607794889</v>
      </c>
      <c r="X98">
        <f t="shared" si="13"/>
        <v>192</v>
      </c>
    </row>
    <row r="99" spans="10:24" ht="15">
      <c r="J99">
        <v>97</v>
      </c>
      <c r="K99">
        <f t="shared" si="8"/>
        <v>0.002686544151141484</v>
      </c>
      <c r="L99">
        <f t="shared" si="9"/>
        <v>0.6437861646518638</v>
      </c>
      <c r="M99">
        <f t="shared" si="10"/>
        <v>0.002857698216188524</v>
      </c>
      <c r="N99">
        <f t="shared" si="11"/>
        <v>0.5442303390512713</v>
      </c>
      <c r="U99">
        <v>97</v>
      </c>
      <c r="V99">
        <f t="shared" si="12"/>
        <v>0.005373088302282968</v>
      </c>
      <c r="X99">
        <f t="shared" si="13"/>
        <v>194</v>
      </c>
    </row>
    <row r="100" spans="10:24" ht="15">
      <c r="J100">
        <v>98</v>
      </c>
      <c r="K100">
        <f t="shared" si="8"/>
        <v>0.0026520432451650586</v>
      </c>
      <c r="L100">
        <f t="shared" si="9"/>
        <v>0.6464554031381422</v>
      </c>
      <c r="M100">
        <f t="shared" si="10"/>
        <v>0.0028262129508357155</v>
      </c>
      <c r="N100">
        <f t="shared" si="11"/>
        <v>0.5470722508329963</v>
      </c>
      <c r="U100">
        <v>98</v>
      </c>
      <c r="V100">
        <f t="shared" si="12"/>
        <v>0.005304086490330117</v>
      </c>
      <c r="X100">
        <f t="shared" si="13"/>
        <v>196</v>
      </c>
    </row>
    <row r="101" spans="10:24" ht="15">
      <c r="J101">
        <v>99</v>
      </c>
      <c r="K101">
        <f t="shared" si="8"/>
        <v>0.002618196384906914</v>
      </c>
      <c r="L101">
        <f t="shared" si="9"/>
        <v>0.6490904691512696</v>
      </c>
      <c r="M101">
        <f t="shared" si="10"/>
        <v>0.0027952474333793323</v>
      </c>
      <c r="N101">
        <f t="shared" si="11"/>
        <v>0.5498829381985795</v>
      </c>
      <c r="U101">
        <v>99</v>
      </c>
      <c r="V101">
        <f t="shared" si="12"/>
        <v>0.005236392769813828</v>
      </c>
      <c r="X101">
        <f t="shared" si="13"/>
        <v>198</v>
      </c>
    </row>
    <row r="102" spans="10:24" ht="15">
      <c r="J102">
        <v>100</v>
      </c>
      <c r="K102">
        <f t="shared" si="8"/>
        <v>0.002584986924165628</v>
      </c>
      <c r="L102">
        <f t="shared" si="9"/>
        <v>0.6516920083685367</v>
      </c>
      <c r="M102">
        <f t="shared" si="10"/>
        <v>0.0027647901234913183</v>
      </c>
      <c r="N102">
        <f t="shared" si="11"/>
        <v>0.552662915098734</v>
      </c>
      <c r="U102">
        <v>100</v>
      </c>
      <c r="V102">
        <f t="shared" si="12"/>
        <v>0.005169973848331256</v>
      </c>
      <c r="X102">
        <f t="shared" si="13"/>
        <v>200</v>
      </c>
    </row>
    <row r="103" spans="10:24" ht="15">
      <c r="J103">
        <v>101</v>
      </c>
      <c r="K103">
        <f t="shared" si="8"/>
        <v>0.0025523987500942363</v>
      </c>
      <c r="L103">
        <f t="shared" si="9"/>
        <v>0.6542606500894608</v>
      </c>
      <c r="M103">
        <f t="shared" si="10"/>
        <v>0.0027348297998196274</v>
      </c>
      <c r="N103">
        <f t="shared" si="11"/>
        <v>0.5554126841042049</v>
      </c>
      <c r="U103">
        <v>101</v>
      </c>
      <c r="V103">
        <f t="shared" si="12"/>
        <v>0.0051047975001884726</v>
      </c>
      <c r="X103">
        <f t="shared" si="13"/>
        <v>202</v>
      </c>
    </row>
    <row r="104" spans="10:24" ht="15">
      <c r="J104">
        <v>102</v>
      </c>
      <c r="K104">
        <f t="shared" si="8"/>
        <v>0.0025204162626607848</v>
      </c>
      <c r="L104">
        <f t="shared" si="9"/>
        <v>0.6567970077587922</v>
      </c>
      <c r="M104">
        <f t="shared" si="10"/>
        <v>0.002705355549699403</v>
      </c>
      <c r="N104">
        <f t="shared" si="11"/>
        <v>0.5581327367195711</v>
      </c>
      <c r="U104">
        <v>102</v>
      </c>
      <c r="V104">
        <f t="shared" si="12"/>
        <v>0.0050408325253215695</v>
      </c>
      <c r="X104">
        <f t="shared" si="13"/>
        <v>204</v>
      </c>
    </row>
    <row r="105" spans="10:24" ht="15">
      <c r="J105">
        <v>103</v>
      </c>
      <c r="K105">
        <f t="shared" si="8"/>
        <v>0.002489024355026086</v>
      </c>
      <c r="L105">
        <f t="shared" si="9"/>
        <v>0.6593016794694447</v>
      </c>
      <c r="M105">
        <f t="shared" si="10"/>
        <v>0.002676356759224936</v>
      </c>
      <c r="N105">
        <f t="shared" si="11"/>
        <v>0.5608235536869396</v>
      </c>
      <c r="U105">
        <v>103</v>
      </c>
      <c r="V105">
        <f t="shared" si="12"/>
        <v>0.004978048710052172</v>
      </c>
      <c r="X105">
        <f t="shared" si="13"/>
        <v>206</v>
      </c>
    </row>
    <row r="106" spans="10:24" ht="15">
      <c r="J106">
        <v>104</v>
      </c>
      <c r="K106">
        <f t="shared" si="8"/>
        <v>0.0024582083947926486</v>
      </c>
      <c r="L106">
        <f t="shared" si="9"/>
        <v>0.6617752484462401</v>
      </c>
      <c r="M106">
        <f t="shared" si="10"/>
        <v>0.0026478231036704447</v>
      </c>
      <c r="N106">
        <f t="shared" si="11"/>
        <v>0.5634856052798844</v>
      </c>
      <c r="U106">
        <v>104</v>
      </c>
      <c r="V106">
        <f t="shared" si="12"/>
        <v>0.004916416789585297</v>
      </c>
      <c r="X106">
        <f t="shared" si="13"/>
        <v>208</v>
      </c>
    </row>
    <row r="107" spans="10:24" ht="15">
      <c r="J107">
        <v>105</v>
      </c>
      <c r="K107">
        <f t="shared" si="8"/>
        <v>0.0024279542060811512</v>
      </c>
      <c r="L107">
        <f t="shared" si="9"/>
        <v>0.664218283511323</v>
      </c>
      <c r="M107">
        <f t="shared" si="10"/>
        <v>0.002619744538247492</v>
      </c>
      <c r="N107">
        <f t="shared" si="11"/>
        <v>0.5661193515879799</v>
      </c>
      <c r="U107">
        <v>105</v>
      </c>
      <c r="V107">
        <f t="shared" si="12"/>
        <v>0.0048559084121623025</v>
      </c>
      <c r="X107">
        <f t="shared" si="13"/>
        <v>210</v>
      </c>
    </row>
    <row r="108" spans="10:24" ht="15">
      <c r="J108">
        <v>106</v>
      </c>
      <c r="K108">
        <f t="shared" si="8"/>
        <v>0.002398248052393351</v>
      </c>
      <c r="L108">
        <f t="shared" si="9"/>
        <v>0.6666313395320447</v>
      </c>
      <c r="M108">
        <f t="shared" si="10"/>
        <v>0.0025921112891876324</v>
      </c>
      <c r="N108">
        <f t="shared" si="11"/>
        <v>0.5687252427922518</v>
      </c>
      <c r="U108">
        <v>106</v>
      </c>
      <c r="V108">
        <f t="shared" si="12"/>
        <v>0.004796496104786702</v>
      </c>
      <c r="X108">
        <f t="shared" si="13"/>
        <v>212</v>
      </c>
    </row>
    <row r="109" spans="10:24" ht="15">
      <c r="J109">
        <v>107</v>
      </c>
      <c r="K109">
        <f t="shared" si="8"/>
        <v>0.0023690766202224974</v>
      </c>
      <c r="L109">
        <f t="shared" si="9"/>
        <v>0.6690149578520904</v>
      </c>
      <c r="M109">
        <f t="shared" si="10"/>
        <v>0.002564913845138675</v>
      </c>
      <c r="N109">
        <f t="shared" si="11"/>
        <v>0.5713037194318691</v>
      </c>
      <c r="U109">
        <v>107</v>
      </c>
      <c r="V109">
        <f t="shared" si="12"/>
        <v>0.004738153240444995</v>
      </c>
      <c r="X109">
        <f t="shared" si="13"/>
        <v>214</v>
      </c>
    </row>
    <row r="110" spans="10:24" ht="15">
      <c r="J110">
        <v>108</v>
      </c>
      <c r="K110">
        <f t="shared" si="8"/>
        <v>0.002340427003374445</v>
      </c>
      <c r="L110">
        <f t="shared" si="9"/>
        <v>0.6713696667065726</v>
      </c>
      <c r="M110">
        <f t="shared" si="10"/>
        <v>0.002538142948863634</v>
      </c>
      <c r="N110">
        <f t="shared" si="11"/>
        <v>0.5738552126623864</v>
      </c>
      <c r="U110">
        <v>108</v>
      </c>
      <c r="V110">
        <f t="shared" si="12"/>
        <v>0.00468085400674889</v>
      </c>
      <c r="X110">
        <f t="shared" si="13"/>
        <v>216</v>
      </c>
    </row>
    <row r="111" spans="10:24" ht="15">
      <c r="J111">
        <v>109</v>
      </c>
      <c r="K111">
        <f t="shared" si="8"/>
        <v>0.0023122866879646473</v>
      </c>
      <c r="L111">
        <f t="shared" si="9"/>
        <v>0.6736959816217869</v>
      </c>
      <c r="M111">
        <f t="shared" si="10"/>
        <v>0.0025117895892314396</v>
      </c>
      <c r="N111">
        <f t="shared" si="11"/>
        <v>0.576380144505829</v>
      </c>
      <c r="U111">
        <v>109</v>
      </c>
      <c r="V111">
        <f t="shared" si="12"/>
        <v>0.0046245733759292945</v>
      </c>
      <c r="X111">
        <f t="shared" si="13"/>
        <v>218</v>
      </c>
    </row>
    <row r="112" spans="10:24" ht="15">
      <c r="J112">
        <v>110</v>
      </c>
      <c r="K112">
        <f t="shared" si="8"/>
        <v>0.0022846435380580537</v>
      </c>
      <c r="L112">
        <f t="shared" si="9"/>
        <v>0.6759944058002905</v>
      </c>
      <c r="M112">
        <f t="shared" si="10"/>
        <v>0.002485844993489027</v>
      </c>
      <c r="N112">
        <f t="shared" si="11"/>
        <v>0.5788789280929137</v>
      </c>
      <c r="U112">
        <v>110</v>
      </c>
      <c r="V112">
        <f t="shared" si="12"/>
        <v>0.004569287076116107</v>
      </c>
      <c r="X112">
        <f t="shared" si="13"/>
        <v>220</v>
      </c>
    </row>
    <row r="113" spans="10:24" ht="15">
      <c r="J113">
        <v>111</v>
      </c>
      <c r="K113">
        <f t="shared" si="8"/>
        <v>0.0022574857819208727</v>
      </c>
      <c r="L113">
        <f t="shared" si="9"/>
        <v>0.6782654304919264</v>
      </c>
      <c r="M113">
        <f t="shared" si="10"/>
        <v>0.0024603006198044945</v>
      </c>
      <c r="N113">
        <f t="shared" si="11"/>
        <v>0.5813519678976742</v>
      </c>
      <c r="U113">
        <v>111</v>
      </c>
      <c r="V113">
        <f t="shared" si="12"/>
        <v>0.004514971563841745</v>
      </c>
      <c r="X113">
        <f t="shared" si="13"/>
        <v>222</v>
      </c>
    </row>
    <row r="114" spans="10:24" ht="15">
      <c r="J114">
        <v>112</v>
      </c>
      <c r="K114">
        <f t="shared" si="8"/>
        <v>0.002230801998854495</v>
      </c>
      <c r="L114">
        <f t="shared" si="9"/>
        <v>0.680509535351396</v>
      </c>
      <c r="M114">
        <f t="shared" si="10"/>
        <v>0.0024351481500715848</v>
      </c>
      <c r="N114">
        <f t="shared" si="11"/>
        <v>0.5837996599647647</v>
      </c>
      <c r="U114">
        <v>112</v>
      </c>
      <c r="V114">
        <f t="shared" si="12"/>
        <v>0.00446160399770899</v>
      </c>
      <c r="X114">
        <f t="shared" si="13"/>
        <v>224</v>
      </c>
    </row>
    <row r="115" spans="10:24" ht="15">
      <c r="J115">
        <v>113</v>
      </c>
      <c r="K115">
        <f t="shared" si="8"/>
        <v>0.0022045811065838352</v>
      </c>
      <c r="L115">
        <f t="shared" si="9"/>
        <v>0.682727188782942</v>
      </c>
      <c r="M115">
        <f t="shared" si="10"/>
        <v>0.002410379482965868</v>
      </c>
      <c r="N115">
        <f t="shared" si="11"/>
        <v>0.5862223921296926</v>
      </c>
      <c r="U115">
        <v>113</v>
      </c>
      <c r="V115">
        <f t="shared" si="12"/>
        <v>0.0044091622131676705</v>
      </c>
      <c r="X115">
        <f t="shared" si="13"/>
        <v>226</v>
      </c>
    </row>
    <row r="116" spans="10:24" ht="15">
      <c r="J116">
        <v>114</v>
      </c>
      <c r="K116">
        <f t="shared" si="8"/>
        <v>0.002178812349173526</v>
      </c>
      <c r="L116">
        <f t="shared" si="9"/>
        <v>0.6849188482726872</v>
      </c>
      <c r="M116">
        <f t="shared" si="10"/>
        <v>0.0023859867272433776</v>
      </c>
      <c r="N116">
        <f t="shared" si="11"/>
        <v>0.588620544232229</v>
      </c>
      <c r="U116">
        <v>114</v>
      </c>
      <c r="V116">
        <f t="shared" si="12"/>
        <v>0.004357624698347052</v>
      </c>
      <c r="X116">
        <f t="shared" si="13"/>
        <v>228</v>
      </c>
    </row>
    <row r="117" spans="10:24" ht="15">
      <c r="J117">
        <v>115</v>
      </c>
      <c r="K117">
        <f t="shared" si="8"/>
        <v>0.0021534852854469683</v>
      </c>
      <c r="L117">
        <f t="shared" si="9"/>
        <v>0.6870849607091436</v>
      </c>
      <c r="M117">
        <f t="shared" si="10"/>
        <v>0.002361962195272804</v>
      </c>
      <c r="N117">
        <f t="shared" si="11"/>
        <v>0.5909944883232373</v>
      </c>
      <c r="U117">
        <v>115</v>
      </c>
      <c r="V117">
        <f t="shared" si="12"/>
        <v>0.0043069705708939365</v>
      </c>
      <c r="X117">
        <f t="shared" si="13"/>
        <v>230</v>
      </c>
    </row>
    <row r="118" spans="10:24" ht="15">
      <c r="J118">
        <v>116</v>
      </c>
      <c r="K118">
        <f t="shared" si="8"/>
        <v>0.002128589777884443</v>
      </c>
      <c r="L118">
        <f t="shared" si="9"/>
        <v>0.6892259626923807</v>
      </c>
      <c r="M118">
        <f t="shared" si="10"/>
        <v>0.0023382983967926117</v>
      </c>
      <c r="N118">
        <f t="shared" si="11"/>
        <v>0.5933445888651455</v>
      </c>
      <c r="U118">
        <v>116</v>
      </c>
      <c r="V118">
        <f t="shared" si="12"/>
        <v>0.004257179555768886</v>
      </c>
      <c r="X118">
        <f t="shared" si="13"/>
        <v>232</v>
      </c>
    </row>
    <row r="119" spans="10:24" ht="15">
      <c r="J119">
        <v>117</v>
      </c>
      <c r="K119">
        <f t="shared" si="8"/>
        <v>0.002104115981977858</v>
      </c>
      <c r="L119">
        <f t="shared" si="9"/>
        <v>0.6913422808323229</v>
      </c>
      <c r="M119">
        <f t="shared" si="10"/>
        <v>0.0023149880328847136</v>
      </c>
      <c r="N119">
        <f t="shared" si="11"/>
        <v>0.5956712029262855</v>
      </c>
      <c r="U119">
        <v>117</v>
      </c>
      <c r="V119">
        <f t="shared" si="12"/>
        <v>0.004208231963955716</v>
      </c>
      <c r="X119">
        <f t="shared" si="13"/>
        <v>234</v>
      </c>
    </row>
    <row r="120" spans="10:24" ht="15">
      <c r="J120">
        <v>118</v>
      </c>
      <c r="K120">
        <f t="shared" si="8"/>
        <v>0.002080054336020736</v>
      </c>
      <c r="L120">
        <f t="shared" si="9"/>
        <v>0.6934343320366201</v>
      </c>
      <c r="M120">
        <f t="shared" si="10"/>
        <v>0.0022920239901567325</v>
      </c>
      <c r="N120">
        <f t="shared" si="11"/>
        <v>0.5979746803693096</v>
      </c>
      <c r="U120">
        <v>118</v>
      </c>
      <c r="V120">
        <f t="shared" si="12"/>
        <v>0.004160108672041472</v>
      </c>
      <c r="X120">
        <f t="shared" si="13"/>
        <v>236</v>
      </c>
    </row>
    <row r="121" spans="10:24" ht="15">
      <c r="J121">
        <v>119</v>
      </c>
      <c r="K121">
        <f t="shared" si="8"/>
        <v>0.0020563955513133096</v>
      </c>
      <c r="L121">
        <f t="shared" si="9"/>
        <v>0.6955025237885191</v>
      </c>
      <c r="M121">
        <f t="shared" si="10"/>
        <v>0.002269399335125052</v>
      </c>
      <c r="N121">
        <f t="shared" si="11"/>
        <v>0.6002553640338926</v>
      </c>
      <c r="U121">
        <v>119</v>
      </c>
      <c r="V121">
        <f t="shared" si="12"/>
        <v>0.004112791102626619</v>
      </c>
      <c r="X121">
        <f t="shared" si="13"/>
        <v>238</v>
      </c>
    </row>
    <row r="122" spans="10:24" ht="15">
      <c r="J122">
        <v>120</v>
      </c>
      <c r="K122">
        <f t="shared" si="8"/>
        <v>0.0020331306027634244</v>
      </c>
      <c r="L122">
        <f t="shared" si="9"/>
        <v>0.6975472544151375</v>
      </c>
      <c r="M122">
        <f t="shared" si="10"/>
        <v>0.002247107308791224</v>
      </c>
      <c r="N122">
        <f t="shared" si="11"/>
        <v>0.6025135899139119</v>
      </c>
      <c r="U122">
        <v>120</v>
      </c>
      <c r="V122">
        <f t="shared" si="12"/>
        <v>0.004066261205526849</v>
      </c>
      <c r="X122">
        <f t="shared" si="13"/>
        <v>240</v>
      </c>
    </row>
    <row r="123" spans="10:24" ht="15">
      <c r="J123">
        <v>121</v>
      </c>
      <c r="K123">
        <f t="shared" si="8"/>
        <v>0.0020102507198651743</v>
      </c>
      <c r="L123">
        <f t="shared" si="9"/>
        <v>0.6995689133465312</v>
      </c>
      <c r="M123">
        <f t="shared" si="10"/>
        <v>0.002225141321404543</v>
      </c>
      <c r="N123">
        <f t="shared" si="11"/>
        <v>0.6047496873293</v>
      </c>
      <c r="U123">
        <v>121</v>
      </c>
      <c r="V123">
        <f t="shared" si="12"/>
        <v>0.004020501439730349</v>
      </c>
      <c r="X123">
        <f t="shared" si="13"/>
        <v>242</v>
      </c>
    </row>
    <row r="124" spans="10:24" ht="15">
      <c r="J124">
        <v>122</v>
      </c>
      <c r="K124">
        <f t="shared" si="8"/>
        <v>0.0019877473780379696</v>
      </c>
      <c r="L124">
        <f t="shared" si="9"/>
        <v>0.7015678813659187</v>
      </c>
      <c r="M124">
        <f t="shared" si="10"/>
        <v>0.0022034949474038328</v>
      </c>
      <c r="N124">
        <f t="shared" si="11"/>
        <v>0.6069639790927466</v>
      </c>
      <c r="U124">
        <v>122</v>
      </c>
      <c r="V124">
        <f t="shared" si="12"/>
        <v>0.003975494756075939</v>
      </c>
      <c r="X124">
        <f t="shared" si="13"/>
        <v>244</v>
      </c>
    </row>
    <row r="125" spans="10:24" ht="15">
      <c r="J125">
        <v>123</v>
      </c>
      <c r="K125">
        <f t="shared" si="8"/>
        <v>0.0019656122903096295</v>
      </c>
      <c r="L125">
        <f t="shared" si="9"/>
        <v>0.7035445308514223</v>
      </c>
      <c r="M125">
        <f t="shared" si="10"/>
        <v>0.0021821619205318267</v>
      </c>
      <c r="N125">
        <f t="shared" si="11"/>
        <v>0.609156781671433</v>
      </c>
      <c r="U125">
        <v>123</v>
      </c>
      <c r="V125">
        <f t="shared" si="12"/>
        <v>0.003931224580619259</v>
      </c>
      <c r="X125">
        <f t="shared" si="13"/>
        <v>246</v>
      </c>
    </row>
    <row r="126" spans="10:24" ht="15">
      <c r="J126">
        <v>124</v>
      </c>
      <c r="K126">
        <f t="shared" si="8"/>
        <v>0.0019438373993279215</v>
      </c>
      <c r="L126">
        <f t="shared" si="9"/>
        <v>0.7054992260096545</v>
      </c>
      <c r="M126">
        <f t="shared" si="10"/>
        <v>0.0021611361291156823</v>
      </c>
      <c r="N126">
        <f t="shared" si="11"/>
        <v>0.6113284053439622</v>
      </c>
      <c r="U126">
        <v>124</v>
      </c>
      <c r="V126">
        <f t="shared" si="12"/>
        <v>0.003887674798655843</v>
      </c>
      <c r="X126">
        <f t="shared" si="13"/>
        <v>248</v>
      </c>
    </row>
    <row r="127" spans="10:24" ht="15">
      <c r="J127">
        <v>125</v>
      </c>
      <c r="K127">
        <f t="shared" si="8"/>
        <v>0.0019224148696859152</v>
      </c>
      <c r="L127">
        <f t="shared" si="9"/>
        <v>0.7074323231014744</v>
      </c>
      <c r="M127">
        <f t="shared" si="10"/>
        <v>0.0021404116115075213</v>
      </c>
      <c r="N127">
        <f t="shared" si="11"/>
        <v>0.6134791543526494</v>
      </c>
      <c r="U127">
        <v>125</v>
      </c>
      <c r="V127">
        <f t="shared" si="12"/>
        <v>0.0038448297393718304</v>
      </c>
      <c r="X127">
        <f t="shared" si="13"/>
        <v>250</v>
      </c>
    </row>
    <row r="128" spans="10:24" ht="15">
      <c r="J128">
        <v>126</v>
      </c>
      <c r="K128">
        <f t="shared" si="8"/>
        <v>0.0019013370805469158</v>
      </c>
      <c r="L128">
        <f t="shared" si="9"/>
        <v>0.7093441706602224</v>
      </c>
      <c r="M128">
        <f t="shared" si="10"/>
        <v>0.002119982551678961</v>
      </c>
      <c r="N128">
        <f t="shared" si="11"/>
        <v>0.6156093270513332</v>
      </c>
      <c r="U128">
        <v>126</v>
      </c>
      <c r="V128">
        <f t="shared" si="12"/>
        <v>0.0038026741610938317</v>
      </c>
      <c r="X128">
        <f t="shared" si="13"/>
        <v>252</v>
      </c>
    </row>
    <row r="129" spans="10:24" ht="15">
      <c r="J129">
        <v>127</v>
      </c>
      <c r="K129">
        <f t="shared" si="8"/>
        <v>0.001880596618555808</v>
      </c>
      <c r="L129">
        <f t="shared" si="9"/>
        <v>0.7112351097027215</v>
      </c>
      <c r="M129">
        <f t="shared" si="10"/>
        <v>0.0020998432749640343</v>
      </c>
      <c r="N129">
        <f t="shared" si="11"/>
        <v>0.6177192160488536</v>
      </c>
      <c r="U129">
        <v>127</v>
      </c>
      <c r="V129">
        <f t="shared" si="12"/>
        <v>0.003761193237111616</v>
      </c>
      <c r="X129">
        <f t="shared" si="13"/>
        <v>254</v>
      </c>
    </row>
    <row r="130" spans="10:24" ht="15">
      <c r="J130">
        <v>128</v>
      </c>
      <c r="K130">
        <f t="shared" si="8"/>
        <v>0.001860186271024057</v>
      </c>
      <c r="L130">
        <f t="shared" si="9"/>
        <v>0.7131054739333305</v>
      </c>
      <c r="M130">
        <f t="shared" si="10"/>
        <v>0.0020799882439449164</v>
      </c>
      <c r="N130">
        <f t="shared" si="11"/>
        <v>0.6198091083483459</v>
      </c>
      <c r="U130">
        <v>128</v>
      </c>
      <c r="V130">
        <f t="shared" si="12"/>
        <v>0.003720372542048114</v>
      </c>
      <c r="X130">
        <f t="shared" si="13"/>
        <v>256</v>
      </c>
    </row>
    <row r="131" spans="10:24" ht="15">
      <c r="J131">
        <v>129</v>
      </c>
      <c r="K131">
        <f t="shared" si="8"/>
        <v>0.0018400990193763768</v>
      </c>
      <c r="L131">
        <f t="shared" si="9"/>
        <v>0.7149555899413113</v>
      </c>
      <c r="M131">
        <f t="shared" si="10"/>
        <v>0.0020604120544752452</v>
      </c>
      <c r="N131">
        <f t="shared" si="11"/>
        <v>0.6218792854824886</v>
      </c>
      <c r="U131">
        <v>129</v>
      </c>
      <c r="V131">
        <f t="shared" si="12"/>
        <v>0.0036801980387527536</v>
      </c>
      <c r="X131">
        <f t="shared" si="13"/>
        <v>258</v>
      </c>
    </row>
    <row r="132" spans="10:24" ht="15">
      <c r="J132">
        <v>130</v>
      </c>
      <c r="K132">
        <f aca="true" t="shared" si="14" ref="K132:K195">_xlfn.LOGNORM.DIST(J132,$F$2,$G$2,FALSE)</f>
        <v>0.001820328032847548</v>
      </c>
      <c r="L132">
        <f aca="true" t="shared" si="15" ref="L132:L195">_xlfn.LOGNORM.DIST(J132,$F$2,$G$2,TRUE)</f>
        <v>0.7167857773917704</v>
      </c>
      <c r="M132">
        <f aca="true" t="shared" si="16" ref="M132:M195">_xlfn.LOGNORM.DIST(J132,$I$2,$G$2,FALSE)</f>
        <v>0.0020411094318359357</v>
      </c>
      <c r="N132">
        <f aca="true" t="shared" si="17" ref="N132:N195">_xlfn.LOGNORM.DIST(J132,$I$2,$G$2,TRUE)</f>
        <v>0.6239300236448432</v>
      </c>
      <c r="U132">
        <v>130</v>
      </c>
      <c r="V132">
        <f aca="true" t="shared" si="18" ref="V132:V195">2*K132</f>
        <v>0.003640656065695096</v>
      </c>
      <c r="X132">
        <f aca="true" t="shared" si="19" ref="X132:X156">U132*2</f>
        <v>260</v>
      </c>
    </row>
    <row r="133" spans="10:24" ht="15">
      <c r="J133">
        <v>131</v>
      </c>
      <c r="K133">
        <f t="shared" si="14"/>
        <v>0.0018008666624185397</v>
      </c>
      <c r="L133">
        <f t="shared" si="15"/>
        <v>0.7185963492104186</v>
      </c>
      <c r="M133">
        <f t="shared" si="16"/>
        <v>0.0020220752270185844</v>
      </c>
      <c r="N133">
        <f t="shared" si="17"/>
        <v>0.6259615938174111</v>
      </c>
      <c r="U133">
        <v>131</v>
      </c>
      <c r="V133">
        <f t="shared" si="18"/>
        <v>0.0036017333248370793</v>
      </c>
      <c r="X133">
        <f t="shared" si="19"/>
        <v>262</v>
      </c>
    </row>
    <row r="134" spans="10:24" ht="15">
      <c r="J134">
        <v>132</v>
      </c>
      <c r="K134">
        <f t="shared" si="14"/>
        <v>0.001781708434981579</v>
      </c>
      <c r="L134">
        <f t="shared" si="15"/>
        <v>0.7203876117623796</v>
      </c>
      <c r="M134">
        <f t="shared" si="16"/>
        <v>0.0020033044131318074</v>
      </c>
      <c r="N134">
        <f t="shared" si="17"/>
        <v>0.6279742618945391</v>
      </c>
      <c r="U134">
        <v>132</v>
      </c>
      <c r="V134">
        <f t="shared" si="18"/>
        <v>0.003563416869963158</v>
      </c>
      <c r="X134">
        <f t="shared" si="19"/>
        <v>264</v>
      </c>
    </row>
    <row r="135" spans="10:24" ht="15">
      <c r="J135">
        <v>133</v>
      </c>
      <c r="K135">
        <f t="shared" si="14"/>
        <v>0.0017628470477242676</v>
      </c>
      <c r="L135">
        <f t="shared" si="15"/>
        <v>0.7221598650252765</v>
      </c>
      <c r="M135">
        <f t="shared" si="16"/>
        <v>0.0019847920819259933</v>
      </c>
      <c r="N135">
        <f t="shared" si="17"/>
        <v>0.6299682888032877</v>
      </c>
      <c r="U135">
        <v>133</v>
      </c>
      <c r="V135">
        <f t="shared" si="18"/>
        <v>0.003525694095448535</v>
      </c>
      <c r="X135">
        <f t="shared" si="19"/>
        <v>266</v>
      </c>
    </row>
    <row r="136" spans="10:24" ht="15">
      <c r="J136">
        <v>134</v>
      </c>
      <c r="K136">
        <f t="shared" si="14"/>
        <v>0.0017442763627233957</v>
      </c>
      <c r="L136">
        <f t="shared" si="15"/>
        <v>0.7239134027568063</v>
      </c>
      <c r="M136">
        <f t="shared" si="16"/>
        <v>0.0019665334404321477</v>
      </c>
      <c r="N136">
        <f t="shared" si="17"/>
        <v>0.6319439306203838</v>
      </c>
      <c r="U136">
        <v>134</v>
      </c>
      <c r="V136">
        <f t="shared" si="18"/>
        <v>0.0034885527254467914</v>
      </c>
      <c r="X136">
        <f t="shared" si="19"/>
        <v>268</v>
      </c>
    </row>
    <row r="137" spans="10:24" ht="15">
      <c r="J137">
        <v>135</v>
      </c>
      <c r="K137">
        <f t="shared" si="14"/>
        <v>0.0017259904017394828</v>
      </c>
      <c r="L137">
        <f t="shared" si="15"/>
        <v>0.7256485126570107</v>
      </c>
      <c r="M137">
        <f t="shared" si="16"/>
        <v>0.0019485238077106186</v>
      </c>
      <c r="N137">
        <f t="shared" si="17"/>
        <v>0.6339014386858665</v>
      </c>
      <c r="U137">
        <v>135</v>
      </c>
      <c r="V137">
        <f t="shared" si="18"/>
        <v>0.0034519808034789655</v>
      </c>
      <c r="X137">
        <f t="shared" si="19"/>
        <v>270</v>
      </c>
    </row>
    <row r="138" spans="10:24" ht="15">
      <c r="J138">
        <v>136</v>
      </c>
      <c r="K138">
        <f t="shared" si="14"/>
        <v>0.0017079833412035964</v>
      </c>
      <c r="L138">
        <f t="shared" si="15"/>
        <v>0.7273654765254367</v>
      </c>
      <c r="M138">
        <f t="shared" si="16"/>
        <v>0.0019307586117057773</v>
      </c>
      <c r="N138">
        <f t="shared" si="17"/>
        <v>0.6358410597135349</v>
      </c>
      <c r="U138">
        <v>136</v>
      </c>
      <c r="V138">
        <f t="shared" si="18"/>
        <v>0.0034159666824071927</v>
      </c>
      <c r="X138">
        <f t="shared" si="19"/>
        <v>272</v>
      </c>
    </row>
    <row r="139" spans="10:24" ht="15">
      <c r="J139">
        <v>137</v>
      </c>
      <c r="K139">
        <f t="shared" si="14"/>
        <v>0.0016902495073882343</v>
      </c>
      <c r="L139">
        <f t="shared" si="15"/>
        <v>0.7290645704133785</v>
      </c>
      <c r="M139">
        <f t="shared" si="16"/>
        <v>0.0019132333862027422</v>
      </c>
      <c r="N139">
        <f t="shared" si="17"/>
        <v>0.6377630358983022</v>
      </c>
      <c r="U139">
        <v>137</v>
      </c>
      <c r="V139">
        <f t="shared" si="18"/>
        <v>0.0033804990147764686</v>
      </c>
      <c r="X139">
        <f t="shared" si="19"/>
        <v>274</v>
      </c>
    </row>
    <row r="140" spans="10:24" ht="15">
      <c r="J140">
        <v>138</v>
      </c>
      <c r="K140">
        <f t="shared" si="14"/>
        <v>0.001672783371754693</v>
      </c>
      <c r="L140">
        <f t="shared" si="15"/>
        <v>0.7307460647713774</v>
      </c>
      <c r="M140">
        <f t="shared" si="16"/>
        <v>0.0018959437678824874</v>
      </c>
      <c r="N140">
        <f t="shared" si="17"/>
        <v>0.6396676050205564</v>
      </c>
      <c r="U140">
        <v>138</v>
      </c>
      <c r="V140">
        <f t="shared" si="18"/>
        <v>0.003345566743509386</v>
      </c>
      <c r="X140">
        <f t="shared" si="19"/>
        <v>276</v>
      </c>
    </row>
    <row r="141" spans="10:24" ht="15">
      <c r="J141">
        <v>139</v>
      </c>
      <c r="K141">
        <f t="shared" si="14"/>
        <v>0.0016555795464694067</v>
      </c>
      <c r="L141">
        <f t="shared" si="15"/>
        <v>0.7324102245921553</v>
      </c>
      <c r="M141">
        <f t="shared" si="16"/>
        <v>0.0018788854934717368</v>
      </c>
      <c r="N141">
        <f t="shared" si="17"/>
        <v>0.6415550005476226</v>
      </c>
      <c r="U141">
        <v>139</v>
      </c>
      <c r="V141">
        <f t="shared" si="18"/>
        <v>0.0033111590929388135</v>
      </c>
      <c r="X141">
        <f t="shared" si="19"/>
        <v>278</v>
      </c>
    </row>
    <row r="142" spans="10:24" ht="15">
      <c r="J142">
        <v>140</v>
      </c>
      <c r="K142">
        <f t="shared" si="14"/>
        <v>0.0016386327800823745</v>
      </c>
      <c r="L142">
        <f t="shared" si="15"/>
        <v>0.7340573095491465</v>
      </c>
      <c r="M142">
        <f t="shared" si="16"/>
        <v>0.0018620543969843214</v>
      </c>
      <c r="N142">
        <f t="shared" si="17"/>
        <v>0.6434254517324229</v>
      </c>
      <c r="U142">
        <v>140</v>
      </c>
      <c r="V142">
        <f t="shared" si="18"/>
        <v>0.003277265560164749</v>
      </c>
      <c r="X142">
        <f t="shared" si="19"/>
        <v>280</v>
      </c>
    </row>
    <row r="143" spans="10:24" ht="15">
      <c r="J143">
        <v>141</v>
      </c>
      <c r="K143">
        <f t="shared" si="14"/>
        <v>0.0016219379533608828</v>
      </c>
      <c r="L143">
        <f t="shared" si="15"/>
        <v>0.7356875741307843</v>
      </c>
      <c r="M143">
        <f t="shared" si="16"/>
        <v>0.0018454464070505787</v>
      </c>
      <c r="N143">
        <f t="shared" si="17"/>
        <v>0.6452791837094202</v>
      </c>
      <c r="U143">
        <v>141</v>
      </c>
      <c r="V143">
        <f t="shared" si="18"/>
        <v>0.0032438759067217656</v>
      </c>
      <c r="X143">
        <f t="shared" si="19"/>
        <v>282</v>
      </c>
    </row>
    <row r="144" spans="10:24" ht="15">
      <c r="J144">
        <v>142</v>
      </c>
      <c r="K144">
        <f t="shared" si="14"/>
        <v>0.0016054900752722255</v>
      </c>
      <c r="L144">
        <f t="shared" si="15"/>
        <v>0.7373012677706982</v>
      </c>
      <c r="M144">
        <f t="shared" si="16"/>
        <v>0.001829057544331802</v>
      </c>
      <c r="N144">
        <f t="shared" si="17"/>
        <v>0.6471164175879346</v>
      </c>
      <c r="U144">
        <v>142</v>
      </c>
      <c r="V144">
        <f t="shared" si="18"/>
        <v>0.003210980150544451</v>
      </c>
      <c r="X144">
        <f t="shared" si="19"/>
        <v>284</v>
      </c>
    </row>
    <row r="145" spans="10:24" ht="15">
      <c r="J145">
        <v>143</v>
      </c>
      <c r="K145">
        <f t="shared" si="14"/>
        <v>0.0015892842791092431</v>
      </c>
      <c r="L145">
        <f t="shared" si="15"/>
        <v>0.7388986349739642</v>
      </c>
      <c r="M145">
        <f t="shared" si="16"/>
        <v>0.0018128839190165436</v>
      </c>
      <c r="N145">
        <f t="shared" si="17"/>
        <v>0.6489373705429171</v>
      </c>
      <c r="U145">
        <v>143</v>
      </c>
      <c r="V145">
        <f t="shared" si="18"/>
        <v>0.0031785685582184863</v>
      </c>
      <c r="X145">
        <f t="shared" si="19"/>
        <v>286</v>
      </c>
    </row>
    <row r="146" spans="10:24" ht="15">
      <c r="J146">
        <v>144</v>
      </c>
      <c r="K146">
        <f t="shared" si="14"/>
        <v>0.001573315818752984</v>
      </c>
      <c r="L146">
        <f t="shared" si="15"/>
        <v>0.7404799154395525</v>
      </c>
      <c r="M146">
        <f t="shared" si="16"/>
        <v>0.0017969217283959904</v>
      </c>
      <c r="N146">
        <f t="shared" si="17"/>
        <v>0.6507422559032576</v>
      </c>
      <c r="U146">
        <v>144</v>
      </c>
      <c r="V146">
        <f t="shared" si="18"/>
        <v>0.003146631637505968</v>
      </c>
      <c r="X146">
        <f t="shared" si="19"/>
        <v>288</v>
      </c>
    </row>
    <row r="147" spans="10:24" ht="15">
      <c r="J147">
        <v>145</v>
      </c>
      <c r="K147">
        <f t="shared" si="14"/>
        <v>0.0015575800650668313</v>
      </c>
      <c r="L147">
        <f t="shared" si="15"/>
        <v>0.7420453441790993</v>
      </c>
      <c r="M147">
        <f t="shared" si="16"/>
        <v>0.0017811672545155306</v>
      </c>
      <c r="N147">
        <f t="shared" si="17"/>
        <v>0.6525312832377062</v>
      </c>
      <c r="U147">
        <v>145</v>
      </c>
      <c r="V147">
        <f t="shared" si="18"/>
        <v>0.0031151601301336626</v>
      </c>
      <c r="X147">
        <f t="shared" si="19"/>
        <v>290</v>
      </c>
    </row>
    <row r="148" spans="10:24" ht="15">
      <c r="J148">
        <v>146</v>
      </c>
      <c r="K148">
        <f t="shared" si="14"/>
        <v>0.0015420725024168915</v>
      </c>
      <c r="L148">
        <f t="shared" si="15"/>
        <v>0.7435951516321412</v>
      </c>
      <c r="M148">
        <f t="shared" si="16"/>
        <v>0.0017656168618998497</v>
      </c>
      <c r="N148">
        <f t="shared" si="17"/>
        <v>0.6543046584384851</v>
      </c>
      <c r="U148">
        <v>146</v>
      </c>
      <c r="V148">
        <f t="shared" si="18"/>
        <v>0.003084145004833783</v>
      </c>
      <c r="X148">
        <f t="shared" si="19"/>
        <v>292</v>
      </c>
    </row>
    <row r="149" spans="10:24" ht="15">
      <c r="J149">
        <v>147</v>
      </c>
      <c r="K149">
        <f t="shared" si="14"/>
        <v>0.0015267887253135526</v>
      </c>
      <c r="L149">
        <f t="shared" si="15"/>
        <v>0.7451295637779276</v>
      </c>
      <c r="M149">
        <f t="shared" si="16"/>
        <v>0.001750266995348948</v>
      </c>
      <c r="N149">
        <f t="shared" si="17"/>
        <v>0.6560625838026592</v>
      </c>
      <c r="U149">
        <v>147</v>
      </c>
      <c r="V149">
        <f t="shared" si="18"/>
        <v>0.003053577450627105</v>
      </c>
      <c r="X149">
        <f t="shared" si="19"/>
        <v>294</v>
      </c>
    </row>
    <row r="150" spans="10:24" ht="15">
      <c r="J150">
        <v>148</v>
      </c>
      <c r="K150">
        <f t="shared" si="14"/>
        <v>0.001511724435169366</v>
      </c>
      <c r="L150">
        <f t="shared" si="15"/>
        <v>0.746648802243935</v>
      </c>
      <c r="M150">
        <f t="shared" si="16"/>
        <v>0.0017351141778026043</v>
      </c>
      <c r="N150">
        <f t="shared" si="17"/>
        <v>0.6578052581113393</v>
      </c>
      <c r="U150">
        <v>148</v>
      </c>
      <c r="V150">
        <f t="shared" si="18"/>
        <v>0.003023448870338732</v>
      </c>
      <c r="X150">
        <f t="shared" si="19"/>
        <v>296</v>
      </c>
    </row>
    <row r="151" spans="10:24" ht="15">
      <c r="J151">
        <v>149</v>
      </c>
      <c r="K151">
        <f t="shared" si="14"/>
        <v>0.0014968754371686927</v>
      </c>
      <c r="L151">
        <f t="shared" si="15"/>
        <v>0.748153084411195</v>
      </c>
      <c r="M151">
        <f t="shared" si="16"/>
        <v>0.001720155008270892</v>
      </c>
      <c r="N151">
        <f t="shared" si="17"/>
        <v>0.65953287670678</v>
      </c>
      <c r="U151">
        <v>149</v>
      </c>
      <c r="V151">
        <f t="shared" si="18"/>
        <v>0.0029937508743373854</v>
      </c>
      <c r="X151">
        <f t="shared" si="19"/>
        <v>298</v>
      </c>
    </row>
    <row r="152" spans="10:24" ht="15">
      <c r="J152">
        <v>150</v>
      </c>
      <c r="K152">
        <f t="shared" si="14"/>
        <v>0.001482237637244685</v>
      </c>
      <c r="L152">
        <f t="shared" si="15"/>
        <v>0.7496426235165445</v>
      </c>
      <c r="M152">
        <f t="shared" si="16"/>
        <v>0.0017053861598284171</v>
      </c>
      <c r="N152">
        <f t="shared" si="17"/>
        <v>0.661245631567443</v>
      </c>
      <c r="U152">
        <v>150</v>
      </c>
      <c r="V152">
        <f t="shared" si="18"/>
        <v>0.00296447527448937</v>
      </c>
      <c r="X152">
        <f t="shared" si="19"/>
        <v>300</v>
      </c>
    </row>
    <row r="153" spans="10:24" ht="15">
      <c r="J153">
        <v>151</v>
      </c>
      <c r="K153">
        <f t="shared" si="14"/>
        <v>0.0014678070391593572</v>
      </c>
      <c r="L153">
        <f t="shared" si="15"/>
        <v>0.7511176287519084</v>
      </c>
      <c r="M153">
        <f t="shared" si="16"/>
        <v>0.0016908043776700785</v>
      </c>
      <c r="N153">
        <f t="shared" si="17"/>
        <v>0.6629437113810845</v>
      </c>
      <c r="U153">
        <v>151</v>
      </c>
      <c r="V153">
        <f t="shared" si="18"/>
        <v>0.0029356140783187144</v>
      </c>
      <c r="X153">
        <f t="shared" si="19"/>
        <v>302</v>
      </c>
    </row>
    <row r="154" spans="10:24" ht="15">
      <c r="J154">
        <v>152</v>
      </c>
      <c r="K154">
        <f t="shared" si="14"/>
        <v>0.0014535797416827987</v>
      </c>
      <c r="L154">
        <f t="shared" si="15"/>
        <v>0.7525783053607076</v>
      </c>
      <c r="M154">
        <f t="shared" si="16"/>
        <v>0.001676406477226268</v>
      </c>
      <c r="N154">
        <f t="shared" si="17"/>
        <v>0.664627301615928</v>
      </c>
      <c r="U154">
        <v>152</v>
      </c>
      <c r="V154">
        <f t="shared" si="18"/>
        <v>0.0029071594833655974</v>
      </c>
      <c r="X154">
        <f t="shared" si="19"/>
        <v>304</v>
      </c>
    </row>
    <row r="155" spans="10:24" ht="15">
      <c r="J155">
        <v>153</v>
      </c>
      <c r="K155">
        <f t="shared" si="14"/>
        <v>0.0014395519358675964</v>
      </c>
      <c r="L155">
        <f t="shared" si="15"/>
        <v>0.7540248547314984</v>
      </c>
      <c r="M155">
        <f t="shared" si="16"/>
        <v>0.0016621893423353323</v>
      </c>
      <c r="N155">
        <f t="shared" si="17"/>
        <v>0.666296584589981</v>
      </c>
      <c r="U155">
        <v>153</v>
      </c>
      <c r="V155">
        <f t="shared" si="18"/>
        <v>0.0028791038717351928</v>
      </c>
      <c r="X155">
        <f t="shared" si="19"/>
        <v>306</v>
      </c>
    </row>
    <row r="156" spans="10:24" ht="15">
      <c r="J156">
        <v>154</v>
      </c>
      <c r="K156">
        <f t="shared" si="14"/>
        <v>0.0014257199024148492</v>
      </c>
      <c r="L156">
        <f t="shared" si="15"/>
        <v>0.7554574744889294</v>
      </c>
      <c r="M156">
        <f t="shared" si="16"/>
        <v>0.0016481499234714946</v>
      </c>
      <c r="N156">
        <f t="shared" si="17"/>
        <v>0.6679517395385532</v>
      </c>
      <c r="U156">
        <v>154</v>
      </c>
      <c r="V156">
        <f t="shared" si="18"/>
        <v>0.0028514398048296984</v>
      </c>
      <c r="X156">
        <f t="shared" si="19"/>
        <v>308</v>
      </c>
    </row>
    <row r="157" spans="10:22" ht="15">
      <c r="J157">
        <v>155</v>
      </c>
      <c r="K157">
        <f t="shared" si="14"/>
        <v>0.001412080009128233</v>
      </c>
      <c r="L157">
        <f t="shared" si="15"/>
        <v>0.7568763585821099</v>
      </c>
      <c r="M157">
        <f t="shared" si="16"/>
        <v>0.0016342852360261872</v>
      </c>
      <c r="N157">
        <f t="shared" si="17"/>
        <v>0.6695929426800276</v>
      </c>
      <c r="U157">
        <v>155</v>
      </c>
      <c r="V157">
        <f t="shared" si="18"/>
        <v>0.002824160018256466</v>
      </c>
    </row>
    <row r="158" spans="10:22" ht="15">
      <c r="J158">
        <v>156</v>
      </c>
      <c r="K158">
        <f t="shared" si="14"/>
        <v>0.0013986287084527197</v>
      </c>
      <c r="L158">
        <f t="shared" si="15"/>
        <v>0.7582816973704756</v>
      </c>
      <c r="M158">
        <f t="shared" si="16"/>
        <v>0.0016205923586410436</v>
      </c>
      <c r="N158">
        <f t="shared" si="17"/>
        <v>0.6712203672799408</v>
      </c>
      <c r="U158">
        <v>156</v>
      </c>
      <c r="V158">
        <f t="shared" si="18"/>
        <v>0.0027972574169054395</v>
      </c>
    </row>
    <row r="159" spans="10:22" ht="15">
      <c r="J159">
        <v>157</v>
      </c>
      <c r="K159">
        <f t="shared" si="14"/>
        <v>0.0013853625350947881</v>
      </c>
      <c r="L159">
        <f t="shared" si="15"/>
        <v>0.7596736777072327</v>
      </c>
      <c r="M159">
        <f t="shared" si="16"/>
        <v>0.0016070684315908144</v>
      </c>
      <c r="N159">
        <f t="shared" si="17"/>
        <v>0.6728341837134204</v>
      </c>
      <c r="U159">
        <v>157</v>
      </c>
      <c r="V159">
        <f t="shared" si="18"/>
        <v>0.0027707250701895763</v>
      </c>
    </row>
    <row r="160" spans="10:22" ht="15">
      <c r="J160">
        <v>158</v>
      </c>
      <c r="K160">
        <f t="shared" si="14"/>
        <v>0.0013722781037209678</v>
      </c>
      <c r="L160">
        <f t="shared" si="15"/>
        <v>0.7610524830204629</v>
      </c>
      <c r="M160">
        <f t="shared" si="16"/>
        <v>0.0015937106552144254</v>
      </c>
      <c r="N160">
        <f t="shared" si="17"/>
        <v>0.6744345595260299</v>
      </c>
      <c r="U160">
        <v>158</v>
      </c>
      <c r="V160">
        <f t="shared" si="18"/>
        <v>0.0027445562074419356</v>
      </c>
    </row>
    <row r="161" spans="10:22" ht="15">
      <c r="J161">
        <v>159</v>
      </c>
      <c r="K161">
        <f t="shared" si="14"/>
        <v>0.00135937210673183</v>
      </c>
      <c r="L161">
        <f t="shared" si="15"/>
        <v>0.7624182933919632</v>
      </c>
      <c r="M161">
        <f t="shared" si="16"/>
        <v>0.0015805162883926675</v>
      </c>
      <c r="N161">
        <f t="shared" si="17"/>
        <v>0.6760216594930669</v>
      </c>
      <c r="U161">
        <v>159</v>
      </c>
      <c r="V161">
        <f t="shared" si="18"/>
        <v>0.00271874421346366</v>
      </c>
    </row>
    <row r="162" spans="10:22" ht="15">
      <c r="J162">
        <v>160</v>
      </c>
      <c r="K162">
        <f t="shared" si="14"/>
        <v>0.0013466413121085408</v>
      </c>
      <c r="L162">
        <f t="shared" si="15"/>
        <v>0.7637712856338985</v>
      </c>
      <c r="M162">
        <f t="shared" si="16"/>
        <v>0.0015674826470708253</v>
      </c>
      <c r="N162">
        <f t="shared" si="17"/>
        <v>0.6775956456773637</v>
      </c>
      <c r="U162">
        <v>160</v>
      </c>
      <c r="V162">
        <f t="shared" si="18"/>
        <v>0.0026932826242170816</v>
      </c>
    </row>
    <row r="163" spans="10:22" ht="15">
      <c r="J163">
        <v>161</v>
      </c>
      <c r="K163">
        <f t="shared" si="14"/>
        <v>0.0013340825613293039</v>
      </c>
      <c r="L163">
        <f t="shared" si="15"/>
        <v>0.7651116333633342</v>
      </c>
      <c r="M163">
        <f t="shared" si="16"/>
        <v>0.0015546071028248603</v>
      </c>
      <c r="N163">
        <f t="shared" si="17"/>
        <v>0.6791566774856314</v>
      </c>
      <c r="U163">
        <v>161</v>
      </c>
      <c r="V163">
        <f t="shared" si="18"/>
        <v>0.0026681651226586078</v>
      </c>
    </row>
    <row r="164" spans="10:22" ht="15">
      <c r="J164">
        <v>162</v>
      </c>
      <c r="K164">
        <f t="shared" si="14"/>
        <v>0.0013216927673530875</v>
      </c>
      <c r="L164">
        <f t="shared" si="15"/>
        <v>0.766439507074719</v>
      </c>
      <c r="M164">
        <f t="shared" si="16"/>
        <v>0.0015418870814695956</v>
      </c>
      <c r="N164">
        <f t="shared" si="17"/>
        <v>0.6807049117233894</v>
      </c>
      <c r="U164">
        <v>162</v>
      </c>
      <c r="V164">
        <f t="shared" si="18"/>
        <v>0.002643385534706175</v>
      </c>
    </row>
    <row r="165" spans="10:22" ht="15">
      <c r="J165">
        <v>163</v>
      </c>
      <c r="K165">
        <f t="shared" si="14"/>
        <v>0.0013094689126681074</v>
      </c>
      <c r="L165">
        <f t="shared" si="15"/>
        <v>0.767755074210386</v>
      </c>
      <c r="M165">
        <f t="shared" si="16"/>
        <v>0.001529320061707538</v>
      </c>
      <c r="N165">
        <f t="shared" si="17"/>
        <v>0.6822405026485285</v>
      </c>
      <c r="U165">
        <v>163</v>
      </c>
      <c r="V165">
        <f t="shared" si="18"/>
        <v>0.0026189378253362147</v>
      </c>
    </row>
    <row r="166" spans="10:22" ht="15">
      <c r="J166">
        <v>164</v>
      </c>
      <c r="K166">
        <f t="shared" si="14"/>
        <v>0.0012974080474027838</v>
      </c>
      <c r="L166">
        <f t="shared" si="15"/>
        <v>0.7690584992291307</v>
      </c>
      <c r="M166">
        <f t="shared" si="16"/>
        <v>0.0015169035738170347</v>
      </c>
      <c r="N166">
        <f t="shared" si="17"/>
        <v>0.6837636020235363</v>
      </c>
      <c r="U166">
        <v>164</v>
      </c>
      <c r="V166">
        <f t="shared" si="18"/>
        <v>0.0025948160948055677</v>
      </c>
    </row>
    <row r="167" spans="10:22" ht="15">
      <c r="J167">
        <v>165</v>
      </c>
      <c r="K167">
        <f t="shared" si="14"/>
        <v>0.0012855072874967597</v>
      </c>
      <c r="L167">
        <f t="shared" si="15"/>
        <v>0.7703499436729331</v>
      </c>
      <c r="M167">
        <f t="shared" si="16"/>
        <v>0.0015046351983783847</v>
      </c>
      <c r="N167">
        <f t="shared" si="17"/>
        <v>0.6852743591664346</v>
      </c>
      <c r="U167">
        <v>165</v>
      </c>
      <c r="V167">
        <f t="shared" si="18"/>
        <v>0.0025710145749935193</v>
      </c>
    </row>
    <row r="168" spans="10:22" ht="15">
      <c r="J168">
        <v>166</v>
      </c>
      <c r="K168">
        <f t="shared" si="14"/>
        <v>0.001273763812929865</v>
      </c>
      <c r="L168">
        <f t="shared" si="15"/>
        <v>0.7716295662318784</v>
      </c>
      <c r="M168">
        <f t="shared" si="16"/>
        <v>0.001492512565036703</v>
      </c>
      <c r="N168">
        <f t="shared" si="17"/>
        <v>0.6867729210004604</v>
      </c>
      <c r="U168">
        <v>166</v>
      </c>
      <c r="V168">
        <f t="shared" si="18"/>
        <v>0.00254752762585973</v>
      </c>
    </row>
    <row r="169" spans="10:22" ht="15">
      <c r="J169">
        <v>167</v>
      </c>
      <c r="K169">
        <f t="shared" si="14"/>
        <v>0.0012621748660069424</v>
      </c>
      <c r="L169">
        <f t="shared" si="15"/>
        <v>0.7728975228073336</v>
      </c>
      <c r="M169">
        <f t="shared" si="16"/>
        <v>0.0014805333513003473</v>
      </c>
      <c r="N169">
        <f t="shared" si="17"/>
        <v>0.6882594321025246</v>
      </c>
      <c r="U169">
        <v>167</v>
      </c>
      <c r="V169">
        <f t="shared" si="18"/>
        <v>0.002524349732013885</v>
      </c>
    </row>
    <row r="170" spans="10:22" ht="15">
      <c r="J170">
        <v>168</v>
      </c>
      <c r="K170">
        <f t="shared" si="14"/>
        <v>0.0012507377496964382</v>
      </c>
      <c r="L170">
        <f t="shared" si="15"/>
        <v>0.77415396657344</v>
      </c>
      <c r="M170">
        <f t="shared" si="16"/>
        <v>0.0014686952813736946</v>
      </c>
      <c r="N170">
        <f t="shared" si="17"/>
        <v>0.6897340347504912</v>
      </c>
      <c r="U170">
        <v>168</v>
      </c>
      <c r="V170">
        <f t="shared" si="18"/>
        <v>0.0025014754993928764</v>
      </c>
    </row>
    <row r="171" spans="10:22" ht="15">
      <c r="J171">
        <v>169</v>
      </c>
      <c r="K171">
        <f t="shared" si="14"/>
        <v>0.0012394498260209148</v>
      </c>
      <c r="L171">
        <f t="shared" si="15"/>
        <v>0.775399048036966</v>
      </c>
      <c r="M171">
        <f t="shared" si="16"/>
        <v>0.00145699612502319</v>
      </c>
      <c r="N171">
        <f t="shared" si="17"/>
        <v>0.6911968689693033</v>
      </c>
      <c r="U171">
        <v>169</v>
      </c>
      <c r="V171">
        <f t="shared" si="18"/>
        <v>0.0024788996520418295</v>
      </c>
    </row>
    <row r="172" spans="10:22" ht="15">
      <c r="J172">
        <v>170</v>
      </c>
      <c r="K172">
        <f t="shared" si="14"/>
        <v>0.00122830851449755</v>
      </c>
      <c r="L172">
        <f t="shared" si="15"/>
        <v>0.7766329150955774</v>
      </c>
      <c r="M172">
        <f t="shared" si="16"/>
        <v>0.0014454336964755774</v>
      </c>
      <c r="N172">
        <f t="shared" si="17"/>
        <v>0.69264807257599</v>
      </c>
      <c r="U172">
        <v>170</v>
      </c>
      <c r="V172">
        <f t="shared" si="18"/>
        <v>0.0024566170289951</v>
      </c>
    </row>
    <row r="173" spans="10:22" ht="15">
      <c r="J173">
        <v>171</v>
      </c>
      <c r="K173">
        <f t="shared" si="14"/>
        <v>0.0012173112906269223</v>
      </c>
      <c r="L173">
        <f t="shared" si="15"/>
        <v>0.7778557130945731</v>
      </c>
      <c r="M173">
        <f t="shared" si="16"/>
        <v>0.0014340058533472793</v>
      </c>
      <c r="N173">
        <f t="shared" si="17"/>
        <v>0.6940877812235905</v>
      </c>
      <c r="U173">
        <v>171</v>
      </c>
      <c r="V173">
        <f t="shared" si="18"/>
        <v>0.0024346225812538445</v>
      </c>
    </row>
    <row r="174" spans="10:22" ht="15">
      <c r="J174">
        <v>172</v>
      </c>
      <c r="K174">
        <f t="shared" si="14"/>
        <v>0.001206455684428277</v>
      </c>
      <c r="L174">
        <f t="shared" si="15"/>
        <v>0.7790675848821319</v>
      </c>
      <c r="M174">
        <f t="shared" si="16"/>
        <v>0.0014227104956038936</v>
      </c>
      <c r="N174">
        <f t="shared" si="17"/>
        <v>0.6955161284440201</v>
      </c>
      <c r="U174">
        <v>172</v>
      </c>
      <c r="V174">
        <f t="shared" si="18"/>
        <v>0.002412911368856554</v>
      </c>
    </row>
    <row r="175" spans="10:22" ht="15">
      <c r="J175">
        <v>173</v>
      </c>
      <c r="K175">
        <f t="shared" si="14"/>
        <v>0.0011957392790197298</v>
      </c>
      <c r="L175">
        <f t="shared" si="15"/>
        <v>0.7802686708631184</v>
      </c>
      <c r="M175">
        <f t="shared" si="16"/>
        <v>0.0014115455645488824</v>
      </c>
      <c r="N175">
        <f t="shared" si="17"/>
        <v>0.6969332456899127</v>
      </c>
      <c r="U175">
        <v>173</v>
      </c>
      <c r="V175">
        <f t="shared" si="18"/>
        <v>0.0023914785580394595</v>
      </c>
    </row>
    <row r="176" spans="10:22" ht="15">
      <c r="J176">
        <v>174</v>
      </c>
      <c r="K176">
        <f t="shared" si="14"/>
        <v>0.0011851597092417635</v>
      </c>
      <c r="L176">
        <f t="shared" si="15"/>
        <v>0.7814591090514884</v>
      </c>
      <c r="M176">
        <f t="shared" si="16"/>
        <v>0.0014005090418405036</v>
      </c>
      <c r="N176">
        <f t="shared" si="17"/>
        <v>0.6983392623754625</v>
      </c>
      <c r="U176">
        <v>174</v>
      </c>
      <c r="V176">
        <f t="shared" si="18"/>
        <v>0.002370319418483527</v>
      </c>
    </row>
    <row r="177" spans="10:22" ht="15">
      <c r="J177">
        <v>175</v>
      </c>
      <c r="K177">
        <f t="shared" si="14"/>
        <v>0.0011747146603225318</v>
      </c>
      <c r="L177">
        <f t="shared" si="15"/>
        <v>0.7826390351213427</v>
      </c>
      <c r="M177">
        <f t="shared" si="16"/>
        <v>0.0013895989485360727</v>
      </c>
      <c r="N177">
        <f t="shared" si="17"/>
        <v>0.6997343059163009</v>
      </c>
      <c r="U177">
        <v>175</v>
      </c>
      <c r="V177">
        <f t="shared" si="18"/>
        <v>0.0023494293206450636</v>
      </c>
    </row>
    <row r="178" spans="10:22" ht="15">
      <c r="J178">
        <v>176</v>
      </c>
      <c r="K178">
        <f t="shared" si="14"/>
        <v>0.001164401866583503</v>
      </c>
      <c r="L178">
        <f t="shared" si="15"/>
        <v>0.783808582456662</v>
      </c>
      <c r="M178">
        <f t="shared" si="16"/>
        <v>0.0013788133441627077</v>
      </c>
      <c r="N178">
        <f t="shared" si="17"/>
        <v>0.7011185017684275</v>
      </c>
      <c r="U178">
        <v>176</v>
      </c>
      <c r="V178">
        <f t="shared" si="18"/>
        <v>0.002328803733167006</v>
      </c>
    </row>
    <row r="179" spans="10:22" ht="15">
      <c r="J179">
        <v>177</v>
      </c>
      <c r="K179">
        <f t="shared" si="14"/>
        <v>0.0011542191101840587</v>
      </c>
      <c r="L179">
        <f t="shared" si="15"/>
        <v>0.7849678821997714</v>
      </c>
      <c r="M179">
        <f t="shared" si="16"/>
        <v>0.0013681503258137074</v>
      </c>
      <c r="N179">
        <f t="shared" si="17"/>
        <v>0.7024919734662267</v>
      </c>
      <c r="U179">
        <v>177</v>
      </c>
      <c r="V179">
        <f t="shared" si="18"/>
        <v>0.0023084382203681173</v>
      </c>
    </row>
    <row r="180" spans="10:22" ht="15">
      <c r="J180">
        <v>178</v>
      </c>
      <c r="K180">
        <f t="shared" si="14"/>
        <v>0.0011441642199037112</v>
      </c>
      <c r="L180">
        <f t="shared" si="15"/>
        <v>0.786117063298565</v>
      </c>
      <c r="M180">
        <f t="shared" si="16"/>
        <v>0.0013576080272697817</v>
      </c>
      <c r="N180">
        <f t="shared" si="17"/>
        <v>0.7038548426595919</v>
      </c>
      <c r="U180">
        <v>178</v>
      </c>
      <c r="V180">
        <f t="shared" si="18"/>
        <v>0.0022883284398074223</v>
      </c>
    </row>
    <row r="181" spans="10:22" ht="15">
      <c r="J181">
        <v>179</v>
      </c>
      <c r="K181">
        <f t="shared" si="14"/>
        <v>0.0011342350699606056</v>
      </c>
      <c r="L181">
        <f t="shared" si="15"/>
        <v>0.7872562525525325</v>
      </c>
      <c r="M181">
        <f t="shared" si="16"/>
        <v>0.0013471846181443107</v>
      </c>
      <c r="N181">
        <f t="shared" si="17"/>
        <v>0.7052072291501836</v>
      </c>
      <c r="U181">
        <v>179</v>
      </c>
      <c r="V181">
        <f t="shared" si="18"/>
        <v>0.002268470139921211</v>
      </c>
    </row>
    <row r="182" spans="10:22" ht="15">
      <c r="J182">
        <v>180</v>
      </c>
      <c r="K182">
        <f t="shared" si="14"/>
        <v>0.0011244295788651352</v>
      </c>
      <c r="L182">
        <f t="shared" si="15"/>
        <v>0.7883855746576224</v>
      </c>
      <c r="M182">
        <f t="shared" si="16"/>
        <v>0.0013368783030519272</v>
      </c>
      <c r="N182">
        <f t="shared" si="17"/>
        <v>0.706549250926845</v>
      </c>
      <c r="U182">
        <v>180</v>
      </c>
      <c r="V182">
        <f t="shared" si="18"/>
        <v>0.0022488591577302704</v>
      </c>
    </row>
    <row r="183" spans="10:22" ht="15">
      <c r="J183">
        <v>181</v>
      </c>
      <c r="K183">
        <f t="shared" si="14"/>
        <v>0.001114745708307407</v>
      </c>
      <c r="L183">
        <f t="shared" si="15"/>
        <v>0.7895051522499745</v>
      </c>
      <c r="M183">
        <f t="shared" si="16"/>
        <v>0.0013266873207996635</v>
      </c>
      <c r="N183">
        <f t="shared" si="17"/>
        <v>0.7078810242001965</v>
      </c>
      <c r="U183">
        <v>181</v>
      </c>
      <c r="V183">
        <f t="shared" si="18"/>
        <v>0.002229491416614814</v>
      </c>
    </row>
    <row r="184" spans="10:22" ht="15">
      <c r="J184">
        <v>182</v>
      </c>
      <c r="K184">
        <f t="shared" si="14"/>
        <v>0.0011051814620774497</v>
      </c>
      <c r="L184">
        <f t="shared" si="15"/>
        <v>0.7906151059485571</v>
      </c>
      <c r="M184">
        <f t="shared" si="16"/>
        <v>0.0013166099435999962</v>
      </c>
      <c r="N184">
        <f t="shared" si="17"/>
        <v>0.7092026634364326</v>
      </c>
      <c r="U184">
        <v>182</v>
      </c>
      <c r="V184">
        <f t="shared" si="18"/>
        <v>0.0022103629241548993</v>
      </c>
    </row>
    <row r="185" spans="10:22" ht="15">
      <c r="J185">
        <v>183</v>
      </c>
      <c r="K185">
        <f t="shared" si="14"/>
        <v>0.0010957348850170671</v>
      </c>
      <c r="L185">
        <f t="shared" si="15"/>
        <v>0.7917155543967411</v>
      </c>
      <c r="M185">
        <f t="shared" si="16"/>
        <v>0.0013066444763050696</v>
      </c>
      <c r="N185">
        <f t="shared" si="17"/>
        <v>0.7105142813903437</v>
      </c>
      <c r="U185">
        <v>183</v>
      </c>
      <c r="V185">
        <f t="shared" si="18"/>
        <v>0.0021914697700341343</v>
      </c>
    </row>
    <row r="186" spans="10:22" ht="15">
      <c r="J186">
        <v>184</v>
      </c>
      <c r="K186">
        <f t="shared" si="14"/>
        <v>0.001086404062002245</v>
      </c>
      <c r="L186">
        <f t="shared" si="15"/>
        <v>0.7928066143028393</v>
      </c>
      <c r="M186">
        <f t="shared" si="16"/>
        <v>0.0012967892556614907</v>
      </c>
      <c r="N186">
        <f t="shared" si="17"/>
        <v>0.7118159891375803</v>
      </c>
      <c r="U186">
        <v>184</v>
      </c>
      <c r="V186">
        <f t="shared" si="18"/>
        <v>0.00217280812400449</v>
      </c>
    </row>
    <row r="187" spans="10:22" ht="15">
      <c r="J187">
        <v>185</v>
      </c>
      <c r="K187">
        <f t="shared" si="14"/>
        <v>0.0010771871169551021</v>
      </c>
      <c r="L187">
        <f t="shared" si="15"/>
        <v>0.7938884004796448</v>
      </c>
      <c r="M187">
        <f t="shared" si="16"/>
        <v>0.0012870426495850413</v>
      </c>
      <c r="N187">
        <f t="shared" si="17"/>
        <v>0.7131078961061836</v>
      </c>
      <c r="U187">
        <v>185</v>
      </c>
      <c r="V187">
        <f t="shared" si="18"/>
        <v>0.0021543742339102043</v>
      </c>
    </row>
    <row r="188" spans="10:22" ht="15">
      <c r="J188">
        <v>186</v>
      </c>
      <c r="K188">
        <f t="shared" si="14"/>
        <v>0.0010680822118844147</v>
      </c>
      <c r="L188">
        <f t="shared" si="15"/>
        <v>0.7949610258829956</v>
      </c>
      <c r="M188">
        <f t="shared" si="16"/>
        <v>0.0012774030564546822</v>
      </c>
      <c r="N188">
        <f t="shared" si="17"/>
        <v>0.7143901101074016</v>
      </c>
      <c r="U188">
        <v>186</v>
      </c>
      <c r="V188">
        <f t="shared" si="18"/>
        <v>0.0021361644237688293</v>
      </c>
    </row>
    <row r="189" spans="10:22" ht="15">
      <c r="J189">
        <v>187</v>
      </c>
      <c r="K189">
        <f t="shared" si="14"/>
        <v>0.0010590875459537622</v>
      </c>
      <c r="L189">
        <f t="shared" si="15"/>
        <v>0.796024601649391</v>
      </c>
      <c r="M189">
        <f t="shared" si="16"/>
        <v>0.0012678689044253323</v>
      </c>
      <c r="N189">
        <f t="shared" si="17"/>
        <v>0.7156627373658035</v>
      </c>
      <c r="U189">
        <v>187</v>
      </c>
      <c r="V189">
        <f t="shared" si="18"/>
        <v>0.0021181750919075245</v>
      </c>
    </row>
    <row r="190" spans="10:22" ht="15">
      <c r="J190">
        <v>188</v>
      </c>
      <c r="K190">
        <f t="shared" si="14"/>
        <v>0.0010502013545763648</v>
      </c>
      <c r="L190">
        <f t="shared" si="15"/>
        <v>0.7970792371326945</v>
      </c>
      <c r="M190">
        <f t="shared" si="16"/>
        <v>0.0012584386507587518</v>
      </c>
      <c r="N190">
        <f t="shared" si="17"/>
        <v>0.7169258825487236</v>
      </c>
      <c r="U190">
        <v>188</v>
      </c>
      <c r="V190">
        <f t="shared" si="18"/>
        <v>0.0021004027091527295</v>
      </c>
    </row>
    <row r="191" spans="10:22" ht="15">
      <c r="J191">
        <v>189</v>
      </c>
      <c r="K191">
        <f t="shared" si="14"/>
        <v>0.0010414219085357538</v>
      </c>
      <c r="L191">
        <f t="shared" si="15"/>
        <v>0.7981250399399393</v>
      </c>
      <c r="M191">
        <f t="shared" si="16"/>
        <v>0.0012491107811720618</v>
      </c>
      <c r="N191">
        <f t="shared" si="17"/>
        <v>0.7181796487950386</v>
      </c>
      <c r="U191">
        <v>189</v>
      </c>
      <c r="V191">
        <f t="shared" si="18"/>
        <v>0.0020828438170715077</v>
      </c>
    </row>
    <row r="192" spans="10:22" ht="15">
      <c r="J192">
        <v>190</v>
      </c>
      <c r="K192">
        <f t="shared" si="14"/>
        <v>0.0010327475131314406</v>
      </c>
      <c r="L192">
        <f t="shared" si="15"/>
        <v>0.7991621159662704</v>
      </c>
      <c r="M192">
        <f t="shared" si="16"/>
        <v>0.0012398838092033447</v>
      </c>
      <c r="N192">
        <f t="shared" si="17"/>
        <v>0.7194241377433048</v>
      </c>
      <c r="U192">
        <v>190</v>
      </c>
      <c r="V192">
        <f t="shared" si="18"/>
        <v>0.0020654950262628813</v>
      </c>
    </row>
    <row r="193" spans="10:22" ht="15">
      <c r="J193">
        <v>191</v>
      </c>
      <c r="K193">
        <f t="shared" si="14"/>
        <v>0.00102417650734874</v>
      </c>
      <c r="L193">
        <f t="shared" si="15"/>
        <v>0.800190569429044</v>
      </c>
      <c r="M193">
        <f t="shared" si="16"/>
        <v>0.0012307562755938216</v>
      </c>
      <c r="N193">
        <f t="shared" si="17"/>
        <v>0.7206594495592694</v>
      </c>
      <c r="U193">
        <v>191</v>
      </c>
      <c r="V193">
        <f t="shared" si="18"/>
        <v>0.00204835301469748</v>
      </c>
    </row>
    <row r="194" spans="10:22" ht="15">
      <c r="J194">
        <v>192</v>
      </c>
      <c r="K194">
        <f t="shared" si="14"/>
        <v>0.0010157072630519839</v>
      </c>
      <c r="L194">
        <f t="shared" si="15"/>
        <v>0.8012105029011067</v>
      </c>
      <c r="M194">
        <f t="shared" si="16"/>
        <v>0.0012217267476860667</v>
      </c>
      <c r="N194">
        <f t="shared" si="17"/>
        <v>0.7218856829627707</v>
      </c>
      <c r="U194">
        <v>192</v>
      </c>
      <c r="V194">
        <f t="shared" si="18"/>
        <v>0.0020314145261039677</v>
      </c>
    </row>
    <row r="195" spans="10:22" ht="15">
      <c r="J195">
        <v>193</v>
      </c>
      <c r="K195">
        <f t="shared" si="14"/>
        <v>0.0010073381842003776</v>
      </c>
      <c r="L195">
        <f t="shared" si="15"/>
        <v>0.8022220173432816</v>
      </c>
      <c r="M195">
        <f t="shared" si="16"/>
        <v>0.001212793818837869</v>
      </c>
      <c r="N195">
        <f t="shared" si="17"/>
        <v>0.7231029352540455</v>
      </c>
      <c r="U195">
        <v>193</v>
      </c>
      <c r="V195">
        <f t="shared" si="18"/>
        <v>0.002014676368400755</v>
      </c>
    </row>
    <row r="196" spans="10:22" ht="15">
      <c r="J196">
        <v>194</v>
      </c>
      <c r="K196">
        <f aca="true" t="shared" si="20" ref="K196:K259">_xlfn.LOGNORM.DIST(J196,$F$2,$G$2,FALSE)</f>
        <v>0.0009990677060857467</v>
      </c>
      <c r="L196">
        <f aca="true" t="shared" si="21" ref="L196:L259">_xlfn.LOGNORM.DIST(J196,$F$2,$G$2,TRUE)</f>
        <v>0.8032252121360799</v>
      </c>
      <c r="M196">
        <f aca="true" t="shared" si="22" ref="M196:M259">_xlfn.LOGNORM.DIST(J196,$I$2,$G$2,FALSE)</f>
        <v>0.0012039561078511882</v>
      </c>
      <c r="N196">
        <f aca="true" t="shared" si="23" ref="N196:N259">_xlfn.LOGNORM.DIST(J196,$I$2,$G$2,TRUE)</f>
        <v>0.7243113023394571</v>
      </c>
      <c r="U196">
        <v>194</v>
      </c>
      <c r="V196">
        <f aca="true" t="shared" si="24" ref="V196:V259">2*K196</f>
        <v>0.0019981354121714934</v>
      </c>
    </row>
    <row r="197" spans="10:22" ht="15">
      <c r="J197">
        <v>195</v>
      </c>
      <c r="K197">
        <f t="shared" si="20"/>
        <v>0.0009908942945914907</v>
      </c>
      <c r="L197">
        <f t="shared" si="21"/>
        <v>0.8042201851106613</v>
      </c>
      <c r="M197">
        <f t="shared" si="22"/>
        <v>0.0011952122584158184</v>
      </c>
      <c r="N197">
        <f t="shared" si="23"/>
        <v>0.725510878756661</v>
      </c>
      <c r="U197">
        <v>195</v>
      </c>
      <c r="V197">
        <f t="shared" si="24"/>
        <v>0.0019817885891829814</v>
      </c>
    </row>
    <row r="198" spans="10:22" ht="15">
      <c r="J198">
        <v>196</v>
      </c>
      <c r="K198">
        <f t="shared" si="20"/>
        <v>0.0009828164454720757</v>
      </c>
      <c r="L198">
        <f t="shared" si="21"/>
        <v>0.8052070325790637</v>
      </c>
      <c r="M198">
        <f t="shared" si="22"/>
        <v>0.0011865609385672896</v>
      </c>
      <c r="N198">
        <f t="shared" si="23"/>
        <v>0.7267017576992196</v>
      </c>
      <c r="U198">
        <v>196</v>
      </c>
      <c r="V198">
        <f t="shared" si="24"/>
        <v>0.0019656328909441515</v>
      </c>
    </row>
    <row r="199" spans="10:22" ht="15">
      <c r="J199">
        <v>197</v>
      </c>
      <c r="K199">
        <f t="shared" si="20"/>
        <v>0.0009748326836523783</v>
      </c>
      <c r="L199">
        <f t="shared" si="21"/>
        <v>0.8061858493637222</v>
      </c>
      <c r="M199">
        <f t="shared" si="22"/>
        <v>0.0011780008401586321</v>
      </c>
      <c r="N199">
        <f t="shared" si="23"/>
        <v>0.7278840310406833</v>
      </c>
      <c r="U199">
        <v>197</v>
      </c>
      <c r="V199">
        <f t="shared" si="24"/>
        <v>0.0019496653673047567</v>
      </c>
    </row>
    <row r="200" spans="10:22" ht="15">
      <c r="J200">
        <v>198</v>
      </c>
      <c r="K200">
        <f t="shared" si="20"/>
        <v>0.0009669415625463017</v>
      </c>
      <c r="L200">
        <f t="shared" si="21"/>
        <v>0.8071567288262972</v>
      </c>
      <c r="M200">
        <f t="shared" si="22"/>
        <v>0.0011695306783455434</v>
      </c>
      <c r="N200">
        <f t="shared" si="23"/>
        <v>0.7290577893581488</v>
      </c>
      <c r="U200">
        <v>198</v>
      </c>
      <c r="V200">
        <f t="shared" si="24"/>
        <v>0.0019338831250926033</v>
      </c>
    </row>
    <row r="201" spans="10:22" ht="15">
      <c r="J201">
        <v>199</v>
      </c>
      <c r="K201">
        <f t="shared" si="20"/>
        <v>0.0009591416633940206</v>
      </c>
      <c r="L201">
        <f t="shared" si="21"/>
        <v>0.8081197628958308</v>
      </c>
      <c r="M201">
        <f t="shared" si="22"/>
        <v>0.0011611491910846223</v>
      </c>
      <c r="N201">
        <f t="shared" si="23"/>
        <v>0.7302231219553105</v>
      </c>
      <c r="U201">
        <v>199</v>
      </c>
      <c r="V201">
        <f t="shared" si="24"/>
        <v>0.0019182833267880413</v>
      </c>
    </row>
    <row r="202" spans="10:22" ht="15">
      <c r="J202">
        <v>200</v>
      </c>
      <c r="K202">
        <f t="shared" si="20"/>
        <v>0.0009514315946172755</v>
      </c>
      <c r="L202">
        <f t="shared" si="21"/>
        <v>0.8090750420962487</v>
      </c>
      <c r="M202">
        <f t="shared" si="22"/>
        <v>0.0011528551386442592</v>
      </c>
      <c r="N202">
        <f t="shared" si="23"/>
        <v>0.7313801168850156</v>
      </c>
      <c r="U202">
        <v>200</v>
      </c>
      <c r="V202">
        <f t="shared" si="24"/>
        <v>0.001902863189234551</v>
      </c>
    </row>
    <row r="203" spans="10:22" ht="15">
      <c r="J203">
        <v>201</v>
      </c>
      <c r="K203">
        <f t="shared" si="20"/>
        <v>0.0009438099911921713</v>
      </c>
      <c r="L203">
        <f t="shared" si="21"/>
        <v>0.8100226555732275</v>
      </c>
      <c r="M203">
        <f t="shared" si="22"/>
        <v>0.0011446473031278123</v>
      </c>
      <c r="N203">
        <f t="shared" si="23"/>
        <v>0.7325288609713363</v>
      </c>
      <c r="U203">
        <v>201</v>
      </c>
      <c r="V203">
        <f t="shared" si="24"/>
        <v>0.0018876199823843426</v>
      </c>
    </row>
    <row r="204" spans="10:22" ht="15">
      <c r="J204">
        <v>202</v>
      </c>
      <c r="K204">
        <f t="shared" si="20"/>
        <v>0.0009362755140389278</v>
      </c>
      <c r="L204">
        <f t="shared" si="21"/>
        <v>0.8109626911204421</v>
      </c>
      <c r="M204">
        <f t="shared" si="22"/>
        <v>0.0011365244880087472</v>
      </c>
      <c r="N204">
        <f t="shared" si="23"/>
        <v>0.7336694398311714</v>
      </c>
      <c r="U204">
        <v>202</v>
      </c>
      <c r="V204">
        <f t="shared" si="24"/>
        <v>0.0018725510280778557</v>
      </c>
    </row>
    <row r="205" spans="10:22" ht="15">
      <c r="J205">
        <v>203</v>
      </c>
      <c r="K205">
        <f t="shared" si="20"/>
        <v>0.0009288268494280365</v>
      </c>
      <c r="L205">
        <f t="shared" si="21"/>
        <v>0.8118952352052109</v>
      </c>
      <c r="M205">
        <f t="shared" si="22"/>
        <v>0.0011284855176773706</v>
      </c>
      <c r="N205">
        <f t="shared" si="23"/>
        <v>0.7348019378953888</v>
      </c>
      <c r="U205">
        <v>203</v>
      </c>
      <c r="V205">
        <f t="shared" si="24"/>
        <v>0.001857653698856073</v>
      </c>
    </row>
    <row r="206" spans="10:22" ht="15">
      <c r="J206">
        <v>204</v>
      </c>
      <c r="K206">
        <f t="shared" si="20"/>
        <v>0.0009214627084023441</v>
      </c>
      <c r="L206">
        <f t="shared" si="21"/>
        <v>0.8128203729935575</v>
      </c>
      <c r="M206">
        <f t="shared" si="22"/>
        <v>0.0011205292369988332</v>
      </c>
      <c r="N206">
        <f t="shared" si="23"/>
        <v>0.7359264384295209</v>
      </c>
      <c r="U206">
        <v>204</v>
      </c>
      <c r="V206">
        <f t="shared" si="24"/>
        <v>0.0018429254168046882</v>
      </c>
    </row>
    <row r="207" spans="10:22" ht="15">
      <c r="J207">
        <v>205</v>
      </c>
      <c r="K207">
        <f t="shared" si="20"/>
        <v>0.0009141818262145753</v>
      </c>
      <c r="L207">
        <f t="shared" si="21"/>
        <v>0.8137381883746988</v>
      </c>
      <c r="M207">
        <f t="shared" si="22"/>
        <v>0.0011126545108820847</v>
      </c>
      <c r="N207">
        <f t="shared" si="23"/>
        <v>0.7370430235540225</v>
      </c>
      <c r="U207">
        <v>205</v>
      </c>
      <c r="V207">
        <f t="shared" si="24"/>
        <v>0.0018283636524291506</v>
      </c>
    </row>
    <row r="208" spans="10:22" ht="15">
      <c r="J208">
        <v>206</v>
      </c>
      <c r="K208">
        <f t="shared" si="20"/>
        <v>0.0009069829617797871</v>
      </c>
      <c r="L208">
        <f t="shared" si="21"/>
        <v>0.8146487639849807</v>
      </c>
      <c r="M208">
        <f t="shared" si="22"/>
        <v>0.0011048602238594638</v>
      </c>
      <c r="N208">
        <f t="shared" si="23"/>
        <v>0.738151774264103</v>
      </c>
      <c r="U208">
        <v>206</v>
      </c>
      <c r="V208">
        <f t="shared" si="24"/>
        <v>0.0018139659235595742</v>
      </c>
    </row>
    <row r="209" spans="10:22" ht="15">
      <c r="J209">
        <v>207</v>
      </c>
      <c r="K209">
        <f t="shared" si="20"/>
        <v>0.0008998648971423435</v>
      </c>
      <c r="L209">
        <f t="shared" si="21"/>
        <v>0.8155521812312729</v>
      </c>
      <c r="M209">
        <f t="shared" si="22"/>
        <v>0.0010971452796766316</v>
      </c>
      <c r="N209">
        <f t="shared" si="23"/>
        <v>0.7392527704491455</v>
      </c>
      <c r="U209">
        <v>207</v>
      </c>
      <c r="V209">
        <f t="shared" si="24"/>
        <v>0.001799729794284687</v>
      </c>
    </row>
    <row r="210" spans="10:22" ht="15">
      <c r="J210">
        <v>208</v>
      </c>
      <c r="K210">
        <f t="shared" si="20"/>
        <v>0.0008928264369569407</v>
      </c>
      <c r="L210">
        <f t="shared" si="21"/>
        <v>0.8164485203138371</v>
      </c>
      <c r="M210">
        <f t="shared" si="22"/>
        <v>0.0010895086008925563</v>
      </c>
      <c r="N210">
        <f t="shared" si="23"/>
        <v>0.7403460909117179</v>
      </c>
      <c r="U210">
        <v>208</v>
      </c>
      <c r="V210">
        <f t="shared" si="24"/>
        <v>0.0017856528739138814</v>
      </c>
    </row>
    <row r="211" spans="10:22" ht="15">
      <c r="J211">
        <v>209</v>
      </c>
      <c r="K211">
        <f t="shared" si="20"/>
        <v>0.0008858664079832741</v>
      </c>
      <c r="L211">
        <f t="shared" si="21"/>
        <v>0.8173378602486839</v>
      </c>
      <c r="M211">
        <f t="shared" si="22"/>
        <v>0.001081949128489251</v>
      </c>
      <c r="N211">
        <f t="shared" si="23"/>
        <v>0.7414318133861905</v>
      </c>
      <c r="U211">
        <v>209</v>
      </c>
      <c r="V211">
        <f t="shared" si="24"/>
        <v>0.0017717328159665483</v>
      </c>
    </row>
    <row r="212" spans="10:22" ht="15">
      <c r="J212">
        <v>210</v>
      </c>
      <c r="K212">
        <f t="shared" si="20"/>
        <v>0.0008789836585939145</v>
      </c>
      <c r="L212">
        <f t="shared" si="21"/>
        <v>0.8182202788894302</v>
      </c>
      <c r="M212">
        <f t="shared" si="22"/>
        <v>0.0010744658214910136</v>
      </c>
      <c r="N212">
        <f t="shared" si="23"/>
        <v>0.7425100145569684</v>
      </c>
      <c r="U212">
        <v>210</v>
      </c>
      <c r="V212">
        <f t="shared" si="24"/>
        <v>0.001757967317187829</v>
      </c>
    </row>
    <row r="213" spans="10:22" ht="15">
      <c r="J213">
        <v>211</v>
      </c>
      <c r="K213">
        <f t="shared" si="20"/>
        <v>0.0008721770582950289</v>
      </c>
      <c r="L213">
        <f t="shared" si="21"/>
        <v>0.8190958529486723</v>
      </c>
      <c r="M213">
        <f t="shared" si="22"/>
        <v>0.0010670576565928902</v>
      </c>
      <c r="N213">
        <f t="shared" si="23"/>
        <v>0.7435807700763469</v>
      </c>
      <c r="U213">
        <v>211</v>
      </c>
      <c r="V213">
        <f t="shared" si="24"/>
        <v>0.0017443541165900577</v>
      </c>
    </row>
    <row r="214" spans="10:22" ht="15">
      <c r="J214">
        <v>212</v>
      </c>
      <c r="K214">
        <f t="shared" si="20"/>
        <v>0.0008654454972595426</v>
      </c>
      <c r="L214">
        <f t="shared" si="21"/>
        <v>0.8199646580188836</v>
      </c>
      <c r="M214">
        <f t="shared" si="22"/>
        <v>0.0010597236277981152</v>
      </c>
      <c r="N214">
        <f t="shared" si="23"/>
        <v>0.7446441545820002</v>
      </c>
      <c r="U214">
        <v>212</v>
      </c>
      <c r="V214">
        <f t="shared" si="24"/>
        <v>0.0017308909945190853</v>
      </c>
    </row>
    <row r="215" spans="10:22" ht="15">
      <c r="J215">
        <v>213</v>
      </c>
      <c r="K215">
        <f t="shared" si="20"/>
        <v>0.0008587878858723612</v>
      </c>
      <c r="L215">
        <f t="shared" si="21"/>
        <v>0.8208267685928545</v>
      </c>
      <c r="M215">
        <f t="shared" si="22"/>
        <v>0.0010524627460642723</v>
      </c>
      <c r="N215">
        <f t="shared" si="23"/>
        <v>0.7457002417141124</v>
      </c>
      <c r="U215">
        <v>213</v>
      </c>
      <c r="V215">
        <f t="shared" si="24"/>
        <v>0.0017175757717447224</v>
      </c>
    </row>
    <row r="216" spans="10:22" ht="15">
      <c r="J216">
        <v>214</v>
      </c>
      <c r="K216">
        <f t="shared" si="20"/>
        <v>0.0008522031542873303</v>
      </c>
      <c r="L216">
        <f t="shared" si="21"/>
        <v>0.8216822580836808</v>
      </c>
      <c r="M216">
        <f t="shared" si="22"/>
        <v>0.0010452740389579373</v>
      </c>
      <c r="N216">
        <f t="shared" si="23"/>
        <v>0.7467491041321572</v>
      </c>
      <c r="U216">
        <v>214</v>
      </c>
      <c r="V216">
        <f t="shared" si="24"/>
        <v>0.0017044063085746605</v>
      </c>
    </row>
    <row r="217" spans="10:22" ht="15">
      <c r="J217">
        <v>215</v>
      </c>
      <c r="K217">
        <f t="shared" si="20"/>
        <v>0.0008456902519955417</v>
      </c>
      <c r="L217">
        <f t="shared" si="21"/>
        <v>0.8225311988443167</v>
      </c>
      <c r="M217">
        <f t="shared" si="22"/>
        <v>0.0010381565503175642</v>
      </c>
      <c r="N217">
        <f t="shared" si="23"/>
        <v>0.7477908135313396</v>
      </c>
      <c r="U217">
        <v>215</v>
      </c>
      <c r="V217">
        <f t="shared" si="24"/>
        <v>0.0016913805039910834</v>
      </c>
    </row>
    <row r="218" spans="10:22" ht="15">
      <c r="J218">
        <v>216</v>
      </c>
      <c r="K218">
        <f t="shared" si="20"/>
        <v>0.000839248147404696</v>
      </c>
      <c r="L218">
        <f t="shared" si="21"/>
        <v>0.8233736621867</v>
      </c>
      <c r="M218">
        <f t="shared" si="22"/>
        <v>0.0010311093399244203</v>
      </c>
      <c r="N218">
        <f t="shared" si="23"/>
        <v>0.7488254406587013</v>
      </c>
      <c r="U218">
        <v>216</v>
      </c>
      <c r="V218">
        <f t="shared" si="24"/>
        <v>0.001678496294809392</v>
      </c>
    </row>
    <row r="219" spans="10:22" ht="15">
      <c r="J219">
        <v>217</v>
      </c>
      <c r="K219">
        <f t="shared" si="20"/>
        <v>0.0008328758274291716</v>
      </c>
      <c r="L219">
        <f t="shared" si="21"/>
        <v>0.8242097184004633</v>
      </c>
      <c r="M219">
        <f t="shared" si="22"/>
        <v>0.001024131483181295</v>
      </c>
      <c r="N219">
        <f t="shared" si="23"/>
        <v>0.7498530553289018</v>
      </c>
      <c r="U219">
        <v>217</v>
      </c>
      <c r="V219">
        <f t="shared" si="24"/>
        <v>0.0016657516548583432</v>
      </c>
    </row>
    <row r="220" spans="10:22" ht="15">
      <c r="J220">
        <v>218</v>
      </c>
      <c r="K220">
        <f t="shared" si="20"/>
        <v>0.0008265722970904756</v>
      </c>
      <c r="L220">
        <f t="shared" si="21"/>
        <v>0.8250394367712405</v>
      </c>
      <c r="M220">
        <f t="shared" si="22"/>
        <v>0.0010172220707988257</v>
      </c>
      <c r="N220">
        <f t="shared" si="23"/>
        <v>0.750873726439684</v>
      </c>
      <c r="U220">
        <v>218</v>
      </c>
      <c r="V220">
        <f t="shared" si="24"/>
        <v>0.0016531445941809512</v>
      </c>
    </row>
    <row r="221" spans="10:22" ht="15">
      <c r="J221">
        <v>219</v>
      </c>
      <c r="K221">
        <f t="shared" si="20"/>
        <v>0.0008203365791278223</v>
      </c>
      <c r="L221">
        <f t="shared" si="21"/>
        <v>0.8258628855985771</v>
      </c>
      <c r="M221">
        <f t="shared" si="22"/>
        <v>0.0010103802084891955</v>
      </c>
      <c r="N221">
        <f t="shared" si="23"/>
        <v>0.7518875219870271</v>
      </c>
      <c r="U221">
        <v>219</v>
      </c>
      <c r="V221">
        <f t="shared" si="24"/>
        <v>0.0016406731582556445</v>
      </c>
    </row>
    <row r="222" spans="10:22" ht="15">
      <c r="J222">
        <v>220</v>
      </c>
      <c r="K222">
        <f t="shared" si="20"/>
        <v>0.0008141677136184968</v>
      </c>
      <c r="L222">
        <f t="shared" si="21"/>
        <v>0.8266801322134587</v>
      </c>
      <c r="M222">
        <f t="shared" si="22"/>
        <v>0.0010036050166670374</v>
      </c>
      <c r="N222">
        <f t="shared" si="23"/>
        <v>0.7528945090799981</v>
      </c>
      <c r="U222">
        <v>220</v>
      </c>
      <c r="V222">
        <f t="shared" si="24"/>
        <v>0.0016283354272369937</v>
      </c>
    </row>
    <row r="223" spans="10:22" ht="15">
      <c r="J223">
        <v>221</v>
      </c>
      <c r="K223">
        <f t="shared" si="20"/>
        <v>0.0008080647576077383</v>
      </c>
      <c r="L223">
        <f t="shared" si="21"/>
        <v>0.8274912429954623</v>
      </c>
      <c r="M223">
        <f t="shared" si="22"/>
        <v>0.0009968956301573122</v>
      </c>
      <c r="N223">
        <f t="shared" si="23"/>
        <v>0.7538947539553082</v>
      </c>
      <c r="U223">
        <v>221</v>
      </c>
      <c r="V223">
        <f t="shared" si="24"/>
        <v>0.0016161295152154766</v>
      </c>
    </row>
    <row r="224" spans="10:22" ht="15">
      <c r="J224">
        <v>222</v>
      </c>
      <c r="K224">
        <f t="shared" si="20"/>
        <v>0.000802026784747884</v>
      </c>
      <c r="L224">
        <f t="shared" si="21"/>
        <v>0.8282962833895439</v>
      </c>
      <c r="M224">
        <f t="shared" si="22"/>
        <v>0.0009902511979100017</v>
      </c>
      <c r="N224">
        <f t="shared" si="23"/>
        <v>0.7548883219915796</v>
      </c>
      <c r="U224">
        <v>222</v>
      </c>
      <c r="V224">
        <f t="shared" si="24"/>
        <v>0.001604053569495768</v>
      </c>
    </row>
    <row r="225" spans="10:22" ht="15">
      <c r="J225">
        <v>223</v>
      </c>
      <c r="K225">
        <f t="shared" si="20"/>
        <v>0.0007960528849464861</v>
      </c>
      <c r="L225">
        <f t="shared" si="21"/>
        <v>0.8290953179224675</v>
      </c>
      <c r="M225">
        <f t="shared" si="22"/>
        <v>0.0009836708827214466</v>
      </c>
      <c r="N225">
        <f t="shared" si="23"/>
        <v>0.7558752777233304</v>
      </c>
      <c r="U225">
        <v>223</v>
      </c>
      <c r="V225">
        <f t="shared" si="24"/>
        <v>0.0015921057698929722</v>
      </c>
    </row>
    <row r="226" spans="10:22" ht="15">
      <c r="J226">
        <v>224</v>
      </c>
      <c r="K226">
        <f t="shared" si="20"/>
        <v>0.0007901421640231677</v>
      </c>
      <c r="L226">
        <f t="shared" si="21"/>
        <v>0.8298884102188897</v>
      </c>
      <c r="M226">
        <f t="shared" si="22"/>
        <v>0.000977153860962099</v>
      </c>
      <c r="N226">
        <f t="shared" si="23"/>
        <v>0.7568556848546844</v>
      </c>
      <c r="U226">
        <v>224</v>
      </c>
      <c r="V226">
        <f t="shared" si="24"/>
        <v>0.0015802843280463355</v>
      </c>
    </row>
    <row r="227" spans="10:22" ht="15">
      <c r="J227">
        <v>225</v>
      </c>
      <c r="K227">
        <f t="shared" si="20"/>
        <v>0.0007842937433749309</v>
      </c>
      <c r="L227">
        <f t="shared" si="21"/>
        <v>0.8306756230171027</v>
      </c>
      <c r="M227">
        <f t="shared" si="22"/>
        <v>0.0009706993223105757</v>
      </c>
      <c r="N227">
        <f t="shared" si="23"/>
        <v>0.7578296062728123</v>
      </c>
      <c r="U227">
        <v>225</v>
      </c>
      <c r="V227">
        <f t="shared" si="24"/>
        <v>0.0015685874867498617</v>
      </c>
    </row>
    <row r="228" spans="10:22" ht="15">
      <c r="J228">
        <v>226</v>
      </c>
      <c r="K228">
        <f t="shared" si="20"/>
        <v>0.0007785067596497475</v>
      </c>
      <c r="L228">
        <f t="shared" si="21"/>
        <v>0.8314570181844482</v>
      </c>
      <c r="M228">
        <f t="shared" si="22"/>
        <v>0.0009643064694938256</v>
      </c>
      <c r="N228">
        <f t="shared" si="23"/>
        <v>0.7587971040611085</v>
      </c>
      <c r="U228">
        <v>226</v>
      </c>
      <c r="V228">
        <f t="shared" si="24"/>
        <v>0.001557013519299495</v>
      </c>
    </row>
    <row r="229" spans="10:22" ht="15">
      <c r="J229">
        <v>227</v>
      </c>
      <c r="K229">
        <f t="shared" si="20"/>
        <v>0.0007727803644281067</v>
      </c>
      <c r="L229">
        <f t="shared" si="21"/>
        <v>0.8322326567324076</v>
      </c>
      <c r="M229">
        <f t="shared" si="22"/>
        <v>0.0009579745180332322</v>
      </c>
      <c r="N229">
        <f t="shared" si="23"/>
        <v>0.7597582395121125</v>
      </c>
      <c r="U229">
        <v>227</v>
      </c>
      <c r="V229">
        <f t="shared" si="24"/>
        <v>0.0015455607288562133</v>
      </c>
    </row>
    <row r="230" spans="10:22" ht="15">
      <c r="J230">
        <v>228</v>
      </c>
      <c r="K230">
        <f t="shared" si="20"/>
        <v>0.0007671137239123815</v>
      </c>
      <c r="L230">
        <f t="shared" si="21"/>
        <v>0.8330025988313805</v>
      </c>
      <c r="M230">
        <f t="shared" si="22"/>
        <v>0.0009517026959965279</v>
      </c>
      <c r="N230">
        <f t="shared" si="23"/>
        <v>0.7607130731401794</v>
      </c>
      <c r="U230">
        <v>228</v>
      </c>
      <c r="V230">
        <f t="shared" si="24"/>
        <v>0.001534227447824763</v>
      </c>
    </row>
    <row r="231" spans="10:22" ht="15">
      <c r="J231">
        <v>229</v>
      </c>
      <c r="K231">
        <f t="shared" si="20"/>
        <v>0.0007615060186237406</v>
      </c>
      <c r="L231">
        <f t="shared" si="21"/>
        <v>0.8337669038251524</v>
      </c>
      <c r="M231">
        <f t="shared" si="22"/>
        <v>0.0009454902437553387</v>
      </c>
      <c r="N231">
        <f t="shared" si="23"/>
        <v>0.7616616646939034</v>
      </c>
      <c r="U231">
        <v>229</v>
      </c>
      <c r="V231">
        <f t="shared" si="24"/>
        <v>0.0015230120372474812</v>
      </c>
    </row>
    <row r="232" spans="10:22" ht="15">
      <c r="J232">
        <v>230</v>
      </c>
      <c r="K232">
        <f t="shared" si="20"/>
        <v>0.0007559564431064169</v>
      </c>
      <c r="L232">
        <f t="shared" si="21"/>
        <v>0.8345256302450659</v>
      </c>
      <c r="M232">
        <f t="shared" si="22"/>
        <v>0.0009393364137482283</v>
      </c>
      <c r="N232">
        <f t="shared" si="23"/>
        <v>0.7626040731683034</v>
      </c>
      <c r="U232">
        <v>230</v>
      </c>
      <c r="V232">
        <f t="shared" si="24"/>
        <v>0.0015119128862128338</v>
      </c>
    </row>
    <row r="233" spans="10:22" ht="15">
      <c r="J233">
        <v>231</v>
      </c>
      <c r="K233">
        <f t="shared" si="20"/>
        <v>0.0007504642056391258</v>
      </c>
      <c r="L233">
        <f t="shared" si="21"/>
        <v>0.835278835823899</v>
      </c>
      <c r="M233">
        <f t="shared" si="22"/>
        <v>0.0009332404702491046</v>
      </c>
      <c r="N233">
        <f t="shared" si="23"/>
        <v>0.7635403568167735</v>
      </c>
      <c r="U233">
        <v>231</v>
      </c>
      <c r="V233">
        <f t="shared" si="24"/>
        <v>0.0015009284112782516</v>
      </c>
    </row>
    <row r="234" spans="10:22" ht="15">
      <c r="J234">
        <v>232</v>
      </c>
      <c r="K234">
        <f t="shared" si="20"/>
        <v>0.0007450285279534245</v>
      </c>
      <c r="L234">
        <f t="shared" si="21"/>
        <v>0.8360265775094582</v>
      </c>
      <c r="M234">
        <f t="shared" si="22"/>
        <v>0.0009272016891408248</v>
      </c>
      <c r="N234">
        <f t="shared" si="23"/>
        <v>0.7644705731628052</v>
      </c>
      <c r="U234">
        <v>232</v>
      </c>
      <c r="V234">
        <f t="shared" si="24"/>
        <v>0.001490057055906849</v>
      </c>
    </row>
    <row r="235" spans="10:22" ht="15">
      <c r="J235">
        <v>233</v>
      </c>
      <c r="K235">
        <f t="shared" si="20"/>
        <v>0.000739648644958845</v>
      </c>
      <c r="L235">
        <f t="shared" si="21"/>
        <v>0.8367689114778927</v>
      </c>
      <c r="M235">
        <f t="shared" si="22"/>
        <v>0.0009212193576938942</v>
      </c>
      <c r="N235">
        <f t="shared" si="23"/>
        <v>0.7653947790114848</v>
      </c>
      <c r="U235">
        <v>233</v>
      </c>
      <c r="V235">
        <f t="shared" si="24"/>
        <v>0.00147929728991769</v>
      </c>
    </row>
    <row r="236" spans="10:22" ht="15">
      <c r="J236">
        <v>234</v>
      </c>
      <c r="K236">
        <f t="shared" si="20"/>
        <v>0.0007343238044745822</v>
      </c>
      <c r="L236">
        <f t="shared" si="21"/>
        <v>0.8375058931467388</v>
      </c>
      <c r="M236">
        <f t="shared" si="22"/>
        <v>0.0009152927743501022</v>
      </c>
      <c r="N236">
        <f t="shared" si="23"/>
        <v>0.7663130304607725</v>
      </c>
      <c r="U236">
        <v>234</v>
      </c>
      <c r="V236">
        <f t="shared" si="24"/>
        <v>0.0014686476089491643</v>
      </c>
    </row>
    <row r="237" spans="10:22" ht="15">
      <c r="J237">
        <v>235</v>
      </c>
      <c r="K237">
        <f t="shared" si="20"/>
        <v>0.0007290532669675875</v>
      </c>
      <c r="L237">
        <f t="shared" si="21"/>
        <v>0.8382375771876966</v>
      </c>
      <c r="M237">
        <f t="shared" si="22"/>
        <v>0.0009094212485109975</v>
      </c>
      <c r="N237">
        <f t="shared" si="23"/>
        <v>0.767225382912567</v>
      </c>
      <c r="U237">
        <v>235</v>
      </c>
      <c r="V237">
        <f t="shared" si="24"/>
        <v>0.001458106533935175</v>
      </c>
    </row>
    <row r="238" spans="10:22" ht="15">
      <c r="J238">
        <v>236</v>
      </c>
      <c r="K238">
        <f t="shared" si="20"/>
        <v>0.0007238363052968738</v>
      </c>
      <c r="L238">
        <f t="shared" si="21"/>
        <v>0.8389640175391513</v>
      </c>
      <c r="M238">
        <f t="shared" si="22"/>
        <v>0.0009036041003310371</v>
      </c>
      <c r="N238">
        <f t="shared" si="23"/>
        <v>0.7681318910835635</v>
      </c>
      <c r="U238">
        <v>236</v>
      </c>
      <c r="V238">
        <f t="shared" si="24"/>
        <v>0.0014476726105937475</v>
      </c>
    </row>
    <row r="239" spans="10:22" ht="15">
      <c r="J239">
        <v>237</v>
      </c>
      <c r="K239">
        <f t="shared" si="20"/>
        <v>0.0007186722044638657</v>
      </c>
      <c r="L239">
        <f t="shared" si="21"/>
        <v>0.8396852674184376</v>
      </c>
      <c r="M239">
        <f t="shared" si="22"/>
        <v>0.0008978406605153446</v>
      </c>
      <c r="N239">
        <f t="shared" si="23"/>
        <v>0.7690326090159023</v>
      </c>
      <c r="U239">
        <v>237</v>
      </c>
      <c r="V239">
        <f t="shared" si="24"/>
        <v>0.0014373444089277314</v>
      </c>
    </row>
    <row r="240" spans="10:22" ht="15">
      <c r="J240">
        <v>238</v>
      </c>
      <c r="K240">
        <f t="shared" si="20"/>
        <v>0.0007135602613686428</v>
      </c>
      <c r="L240">
        <f t="shared" si="21"/>
        <v>0.8404013793338619</v>
      </c>
      <c r="M240">
        <f t="shared" si="22"/>
        <v>0.0008921302701219016</v>
      </c>
      <c r="N240">
        <f t="shared" si="23"/>
        <v>0.7699275900876221</v>
      </c>
      <c r="U240">
        <v>238</v>
      </c>
      <c r="V240">
        <f t="shared" si="24"/>
        <v>0.0014271205227372856</v>
      </c>
    </row>
    <row r="241" spans="10:22" ht="15">
      <c r="J241">
        <v>239</v>
      </c>
      <c r="K241">
        <f t="shared" si="20"/>
        <v>0.0007084997845719039</v>
      </c>
      <c r="L241">
        <f t="shared" si="21"/>
        <v>0.8411124050964807</v>
      </c>
      <c r="M241">
        <f t="shared" si="22"/>
        <v>0.0008864722803681112</v>
      </c>
      <c r="N241">
        <f t="shared" si="23"/>
        <v>0.7708168870229153</v>
      </c>
      <c r="U241">
        <v>239</v>
      </c>
      <c r="V241">
        <f t="shared" si="24"/>
        <v>0.0014169995691438078</v>
      </c>
    </row>
    <row r="242" spans="10:22" ht="15">
      <c r="J242">
        <v>240</v>
      </c>
      <c r="K242">
        <f t="shared" si="20"/>
        <v>0.0007034900940624992</v>
      </c>
      <c r="L242">
        <f t="shared" si="21"/>
        <v>0.8418183958316436</v>
      </c>
      <c r="M242">
        <f t="shared" si="22"/>
        <v>0.0008808660524415964</v>
      </c>
      <c r="N242">
        <f t="shared" si="23"/>
        <v>0.7717005519021919</v>
      </c>
      <c r="U242">
        <v>240</v>
      </c>
      <c r="V242">
        <f t="shared" si="24"/>
        <v>0.0014069801881249984</v>
      </c>
    </row>
    <row r="243" spans="10:22" ht="15">
      <c r="J243">
        <v>241</v>
      </c>
      <c r="K243">
        <f t="shared" si="20"/>
        <v>0.0006985305210303911</v>
      </c>
      <c r="L243">
        <f t="shared" si="21"/>
        <v>0.8425194019903094</v>
      </c>
      <c r="M243">
        <f t="shared" si="22"/>
        <v>0.0008753109573151171</v>
      </c>
      <c r="N243">
        <f t="shared" si="23"/>
        <v>0.7725786361719583</v>
      </c>
      <c r="U243">
        <v>241</v>
      </c>
      <c r="V243">
        <f t="shared" si="24"/>
        <v>0.0013970610420607822</v>
      </c>
    </row>
    <row r="244" spans="10:22" ht="15">
      <c r="J244">
        <v>242</v>
      </c>
      <c r="K244">
        <f t="shared" si="20"/>
        <v>0.000693620407644885</v>
      </c>
      <c r="L244">
        <f t="shared" si="21"/>
        <v>0.8432154733601338</v>
      </c>
      <c r="M244">
        <f t="shared" si="22"/>
        <v>0.0008698063755655435</v>
      </c>
      <c r="N244">
        <f t="shared" si="23"/>
        <v>0.7734511906545098</v>
      </c>
      <c r="U244">
        <v>242</v>
      </c>
      <c r="V244">
        <f t="shared" si="24"/>
        <v>0.00138724081528977</v>
      </c>
    </row>
    <row r="245" spans="10:22" ht="15">
      <c r="J245">
        <v>243</v>
      </c>
      <c r="K245">
        <f t="shared" si="20"/>
        <v>0.000688759106838011</v>
      </c>
      <c r="L245">
        <f t="shared" si="21"/>
        <v>0.8439066590763415</v>
      </c>
      <c r="M245">
        <f t="shared" si="22"/>
        <v>0.0008643516971967401</v>
      </c>
      <c r="N245">
        <f t="shared" si="23"/>
        <v>0.7743182655574468</v>
      </c>
      <c r="U245">
        <v>243</v>
      </c>
      <c r="V245">
        <f t="shared" si="24"/>
        <v>0.001377518213676022</v>
      </c>
    </row>
    <row r="246" spans="10:22" ht="15">
      <c r="J246">
        <v>244</v>
      </c>
      <c r="K246">
        <f t="shared" si="20"/>
        <v>0.0006839459820928761</v>
      </c>
      <c r="L246">
        <f t="shared" si="21"/>
        <v>0.8445930076323822</v>
      </c>
      <c r="M246">
        <f t="shared" si="22"/>
        <v>0.00085894632146628</v>
      </c>
      <c r="N246">
        <f t="shared" si="23"/>
        <v>0.7751799104830153</v>
      </c>
      <c r="U246">
        <v>244</v>
      </c>
      <c r="V246">
        <f t="shared" si="24"/>
        <v>0.0013678919641857523</v>
      </c>
    </row>
    <row r="247" spans="10:22" ht="15">
      <c r="J247">
        <v>245</v>
      </c>
      <c r="K247">
        <f t="shared" si="20"/>
        <v>0.0006791804072369259</v>
      </c>
      <c r="L247">
        <f t="shared" si="21"/>
        <v>0.8452745668903777</v>
      </c>
      <c r="M247">
        <f t="shared" si="22"/>
        <v>0.0008535896567159148</v>
      </c>
      <c r="N247">
        <f t="shared" si="23"/>
        <v>0.7760361744372738</v>
      </c>
      <c r="U247">
        <v>245</v>
      </c>
      <c r="V247">
        <f t="shared" si="24"/>
        <v>0.0013583608144738517</v>
      </c>
    </row>
    <row r="248" spans="10:22" ht="15">
      <c r="J248">
        <v>246</v>
      </c>
      <c r="K248">
        <f t="shared" si="20"/>
        <v>0.0006744617662399073</v>
      </c>
      <c r="L248">
        <f t="shared" si="21"/>
        <v>0.845951384091365</v>
      </c>
      <c r="M248">
        <f t="shared" si="22"/>
        <v>0.0008482811202056649</v>
      </c>
      <c r="N248">
        <f t="shared" si="23"/>
        <v>0.7768871058390963</v>
      </c>
      <c r="U248">
        <v>246</v>
      </c>
      <c r="V248">
        <f t="shared" si="24"/>
        <v>0.0013489235324798145</v>
      </c>
    </row>
    <row r="249" spans="10:22" ht="15">
      <c r="J249">
        <v>247</v>
      </c>
      <c r="K249">
        <f t="shared" si="20"/>
        <v>0.000669789453016466</v>
      </c>
      <c r="L249">
        <f t="shared" si="21"/>
        <v>0.8466235058653404</v>
      </c>
      <c r="M249">
        <f t="shared" si="22"/>
        <v>0.0008430201379514746</v>
      </c>
      <c r="N249">
        <f t="shared" si="23"/>
        <v>0.7777327525290083</v>
      </c>
      <c r="U249">
        <v>247</v>
      </c>
      <c r="V249">
        <f t="shared" si="24"/>
        <v>0.001339578906032932</v>
      </c>
    </row>
    <row r="250" spans="10:22" ht="15">
      <c r="J250">
        <v>248</v>
      </c>
      <c r="K250">
        <f t="shared" si="20"/>
        <v>0.0006651628712332441</v>
      </c>
      <c r="L250">
        <f t="shared" si="21"/>
        <v>0.8472909782411053</v>
      </c>
      <c r="M250">
        <f t="shared" si="22"/>
        <v>0.000837806144566342</v>
      </c>
      <c r="N250">
        <f t="shared" si="23"/>
        <v>0.778573161777862</v>
      </c>
      <c r="U250">
        <v>248</v>
      </c>
      <c r="V250">
        <f t="shared" si="24"/>
        <v>0.0013303257424664883</v>
      </c>
    </row>
    <row r="251" spans="10:22" ht="15">
      <c r="J251">
        <v>249</v>
      </c>
      <c r="K251">
        <f t="shared" si="20"/>
        <v>0.0006605814341203305</v>
      </c>
      <c r="L251">
        <f t="shared" si="21"/>
        <v>0.847953846655926</v>
      </c>
      <c r="M251">
        <f t="shared" si="22"/>
        <v>0.0008326385831048186</v>
      </c>
      <c r="N251">
        <f t="shared" si="23"/>
        <v>0.7794083802953566</v>
      </c>
      <c r="U251">
        <v>249</v>
      </c>
      <c r="V251">
        <f t="shared" si="24"/>
        <v>0.001321162868240661</v>
      </c>
    </row>
    <row r="252" spans="10:22" ht="15">
      <c r="J252">
        <v>250</v>
      </c>
      <c r="K252">
        <f t="shared" si="20"/>
        <v>0.0006560445642870038</v>
      </c>
      <c r="L252">
        <f t="shared" si="21"/>
        <v>0.8486121559650035</v>
      </c>
      <c r="M252">
        <f t="shared" si="22"/>
        <v>0.0008275169049108116</v>
      </c>
      <c r="N252">
        <f t="shared" si="23"/>
        <v>0.7802384542384035</v>
      </c>
      <c r="U252">
        <v>250</v>
      </c>
      <c r="V252">
        <f t="shared" si="24"/>
        <v>0.0013120891285740076</v>
      </c>
    </row>
    <row r="253" spans="10:22" ht="15">
      <c r="J253">
        <v>251</v>
      </c>
      <c r="K253">
        <f t="shared" si="20"/>
        <v>0.0006515516935416027</v>
      </c>
      <c r="L253">
        <f t="shared" si="21"/>
        <v>0.8492659504507624</v>
      </c>
      <c r="M253">
        <f t="shared" si="22"/>
        <v>0.0008224405694686025</v>
      </c>
      <c r="N253">
        <f t="shared" si="23"/>
        <v>0.7810634292193399</v>
      </c>
      <c r="U253">
        <v>251</v>
      </c>
      <c r="V253">
        <f t="shared" si="24"/>
        <v>0.0013031033870832054</v>
      </c>
    </row>
    <row r="254" spans="10:22" ht="15">
      <c r="J254">
        <v>252</v>
      </c>
      <c r="K254">
        <f t="shared" si="20"/>
        <v>0.0006471022627154599</v>
      </c>
      <c r="L254">
        <f t="shared" si="21"/>
        <v>0.8499152738319615</v>
      </c>
      <c r="M254">
        <f t="shared" si="22"/>
        <v>0.0008174090442570212</v>
      </c>
      <c r="N254">
        <f t="shared" si="23"/>
        <v>0.781883350313997</v>
      </c>
      <c r="U254">
        <v>252</v>
      </c>
      <c r="V254">
        <f t="shared" si="24"/>
        <v>0.0012942045254309199</v>
      </c>
    </row>
    <row r="255" spans="10:22" ht="15">
      <c r="J255">
        <v>253</v>
      </c>
      <c r="K255">
        <f t="shared" si="20"/>
        <v>0.0006426957214907705</v>
      </c>
      <c r="L255">
        <f t="shared" si="21"/>
        <v>0.8505601692726307</v>
      </c>
      <c r="M255">
        <f t="shared" si="22"/>
        <v>0.0008124218046066682</v>
      </c>
      <c r="N255">
        <f t="shared" si="23"/>
        <v>0.7826982620696222</v>
      </c>
      <c r="U255">
        <v>253</v>
      </c>
      <c r="V255">
        <f t="shared" si="24"/>
        <v>0.001285391442981541</v>
      </c>
    </row>
    <row r="256" spans="10:22" ht="15">
      <c r="J256">
        <v>254</v>
      </c>
      <c r="K256">
        <f t="shared" si="20"/>
        <v>0.0006383315282323005</v>
      </c>
      <c r="L256">
        <f t="shared" si="21"/>
        <v>0.8512006793908371</v>
      </c>
      <c r="M256">
        <f t="shared" si="22"/>
        <v>0.000807478333560127</v>
      </c>
      <c r="N256">
        <f t="shared" si="23"/>
        <v>0.7835082085126608</v>
      </c>
      <c r="U256">
        <v>254</v>
      </c>
      <c r="V256">
        <f t="shared" si="24"/>
        <v>0.001276663056464601</v>
      </c>
    </row>
    <row r="257" spans="10:22" ht="15">
      <c r="J257">
        <v>255</v>
      </c>
      <c r="K257">
        <f t="shared" si="20"/>
        <v>0.0006340091498228321</v>
      </c>
      <c r="L257">
        <f t="shared" si="21"/>
        <v>0.8518368462672854</v>
      </c>
      <c r="M257">
        <f t="shared" si="22"/>
        <v>0.0008025781217351144</v>
      </c>
      <c r="N257">
        <f t="shared" si="23"/>
        <v>0.7843132331564002</v>
      </c>
      <c r="U257">
        <v>255</v>
      </c>
      <c r="V257">
        <f t="shared" si="24"/>
        <v>0.0012680182996456643</v>
      </c>
    </row>
    <row r="258" spans="10:22" ht="15">
      <c r="J258">
        <v>256</v>
      </c>
      <c r="K258">
        <f t="shared" si="20"/>
        <v>0.0006297280615022706</v>
      </c>
      <c r="L258">
        <f t="shared" si="21"/>
        <v>0.8524687114537546</v>
      </c>
      <c r="M258">
        <f t="shared" si="22"/>
        <v>0.0007977206671904556</v>
      </c>
      <c r="N258">
        <f t="shared" si="23"/>
        <v>0.7851133790084766</v>
      </c>
      <c r="U258">
        <v>256</v>
      </c>
      <c r="V258">
        <f t="shared" si="24"/>
        <v>0.0012594561230045412</v>
      </c>
    </row>
    <row r="259" spans="10:22" ht="15">
      <c r="J259">
        <v>257</v>
      </c>
      <c r="K259">
        <f t="shared" si="20"/>
        <v>0.0006254877467102916</v>
      </c>
      <c r="L259">
        <f t="shared" si="21"/>
        <v>0.8530963159813768</v>
      </c>
      <c r="M259">
        <f t="shared" si="22"/>
        <v>0.0007929054752948649</v>
      </c>
      <c r="N259">
        <f t="shared" si="23"/>
        <v>0.7859086885782511</v>
      </c>
      <c r="U259">
        <v>257</v>
      </c>
      <c r="V259">
        <f t="shared" si="24"/>
        <v>0.0012509754934205831</v>
      </c>
    </row>
    <row r="260" spans="10:22" ht="15">
      <c r="J260">
        <v>258</v>
      </c>
      <c r="K260">
        <f aca="true" t="shared" si="25" ref="K260:K323">_xlfn.LOGNORM.DIST(J260,$F$2,$G$2,FALSE)</f>
        <v>0.0006212876969324588</v>
      </c>
      <c r="L260">
        <f aca="true" t="shared" si="26" ref="L260:L323">_xlfn.LOGNORM.DIST(J260,$F$2,$G$2,TRUE)</f>
        <v>0.8537197003687589</v>
      </c>
      <c r="M260">
        <f aca="true" t="shared" si="27" ref="M260:M323">_xlfn.LOGNORM.DIST(J260,$I$2,$G$2,FALSE)</f>
        <v>0.0007881320585984233</v>
      </c>
      <c r="N260">
        <f aca="true" t="shared" si="28" ref="N260:N323">_xlfn.LOGNORM.DIST(J260,$I$2,$G$2,TRUE)</f>
        <v>0.7866992038840543</v>
      </c>
      <c r="U260">
        <v>258</v>
      </c>
      <c r="V260">
        <f aca="true" t="shared" si="29" ref="V260:V323">2*K260</f>
        <v>0.0012425753938649176</v>
      </c>
    </row>
    <row r="261" spans="10:22" ht="15">
      <c r="J261">
        <v>259</v>
      </c>
      <c r="K261">
        <f t="shared" si="25"/>
        <v>0.0006171274115497219</v>
      </c>
      <c r="L261">
        <f t="shared" si="26"/>
        <v>0.8543389046299539</v>
      </c>
      <c r="M261">
        <f t="shared" si="27"/>
        <v>0.0007833999367067055</v>
      </c>
      <c r="N261">
        <f t="shared" si="28"/>
        <v>0.7874849664603056</v>
      </c>
      <c r="U261">
        <v>259</v>
      </c>
      <c r="V261">
        <f t="shared" si="29"/>
        <v>0.0012342548230994438</v>
      </c>
    </row>
    <row r="262" spans="10:22" ht="15">
      <c r="J262">
        <v>260</v>
      </c>
      <c r="K262">
        <f t="shared" si="25"/>
        <v>0.0006130063976911925</v>
      </c>
      <c r="L262">
        <f t="shared" si="26"/>
        <v>0.854953968282282</v>
      </c>
      <c r="M262">
        <f t="shared" si="27"/>
        <v>0.0007787086361575125</v>
      </c>
      <c r="N262">
        <f t="shared" si="28"/>
        <v>0.7882660173645062</v>
      </c>
      <c r="U262">
        <v>260</v>
      </c>
      <c r="V262">
        <f t="shared" si="29"/>
        <v>0.001226012795382385</v>
      </c>
    </row>
    <row r="263" spans="10:22" ht="15">
      <c r="J263">
        <v>261</v>
      </c>
      <c r="K263">
        <f t="shared" si="25"/>
        <v>0.0006089241700901487</v>
      </c>
      <c r="L263">
        <f t="shared" si="26"/>
        <v>0.8555649303540059</v>
      </c>
      <c r="M263">
        <f t="shared" si="27"/>
        <v>0.0007740576903001134</v>
      </c>
      <c r="N263">
        <f t="shared" si="28"/>
        <v>0.7890423971841104</v>
      </c>
      <c r="U263">
        <v>261</v>
      </c>
      <c r="V263">
        <f t="shared" si="29"/>
        <v>0.0012178483401802975</v>
      </c>
    </row>
    <row r="264" spans="10:22" ht="15">
      <c r="J264">
        <v>262</v>
      </c>
      <c r="K264">
        <f t="shared" si="25"/>
        <v>0.0006048802509431581</v>
      </c>
      <c r="L264">
        <f t="shared" si="26"/>
        <v>0.8561718293918655</v>
      </c>
      <c r="M264">
        <f t="shared" si="27"/>
        <v>0.0007694466391769635</v>
      </c>
      <c r="N264">
        <f t="shared" si="28"/>
        <v>0.789814146043278</v>
      </c>
      <c r="U264">
        <v>262</v>
      </c>
      <c r="V264">
        <f t="shared" si="29"/>
        <v>0.0012097605018863162</v>
      </c>
    </row>
    <row r="265" spans="10:22" ht="15">
      <c r="J265">
        <v>263</v>
      </c>
      <c r="K265">
        <f t="shared" si="25"/>
        <v>0.0006008741697722477</v>
      </c>
      <c r="L265">
        <f t="shared" si="26"/>
        <v>0.8567747034684711</v>
      </c>
      <c r="M265">
        <f t="shared" si="27"/>
        <v>0.0007648750294078274</v>
      </c>
      <c r="N265">
        <f t="shared" si="28"/>
        <v>0.7905813036095105</v>
      </c>
      <c r="U265">
        <v>263</v>
      </c>
      <c r="V265">
        <f t="shared" si="29"/>
        <v>0.0012017483395444955</v>
      </c>
    </row>
    <row r="266" spans="10:22" ht="15">
      <c r="J266">
        <v>264</v>
      </c>
      <c r="K266">
        <f t="shared" si="25"/>
        <v>0.0005969054632900637</v>
      </c>
      <c r="L266">
        <f t="shared" si="26"/>
        <v>0.8573735901895612</v>
      </c>
      <c r="M266">
        <f t="shared" si="27"/>
        <v>0.000760342414076261</v>
      </c>
      <c r="N266">
        <f t="shared" si="28"/>
        <v>0.791343909100169</v>
      </c>
      <c r="U266">
        <v>264</v>
      </c>
      <c r="V266">
        <f t="shared" si="29"/>
        <v>0.0011938109265801273</v>
      </c>
    </row>
    <row r="267" spans="10:22" ht="15">
      <c r="J267">
        <v>265</v>
      </c>
      <c r="K267">
        <f t="shared" si="25"/>
        <v>0.0005929736752679211</v>
      </c>
      <c r="L267">
        <f t="shared" si="26"/>
        <v>0.8579685267011274</v>
      </c>
      <c r="M267">
        <f t="shared" si="27"/>
        <v>0.0007558483526183733</v>
      </c>
      <c r="N267">
        <f t="shared" si="28"/>
        <v>0.7921020012888849</v>
      </c>
      <c r="U267">
        <v>265</v>
      </c>
      <c r="V267">
        <f t="shared" si="29"/>
        <v>0.0011859473505358422</v>
      </c>
    </row>
    <row r="268" spans="10:22" ht="15">
      <c r="J268">
        <v>266</v>
      </c>
      <c r="K268">
        <f t="shared" si="25"/>
        <v>0.00058907835640669</v>
      </c>
      <c r="L268">
        <f t="shared" si="26"/>
        <v>0.8585595496964085</v>
      </c>
      <c r="M268">
        <f t="shared" si="27"/>
        <v>0.0007513924107138715</v>
      </c>
      <c r="N268">
        <f t="shared" si="28"/>
        <v>0.7928556185118555</v>
      </c>
      <c r="U268">
        <v>266</v>
      </c>
      <c r="V268">
        <f t="shared" si="29"/>
        <v>0.00117815671281338</v>
      </c>
    </row>
    <row r="269" spans="10:22" ht="15">
      <c r="J269">
        <v>267</v>
      </c>
      <c r="K269">
        <f t="shared" si="25"/>
        <v>0.0005852190642104406</v>
      </c>
      <c r="L269">
        <f t="shared" si="26"/>
        <v>0.8591466954227551</v>
      </c>
      <c r="M269">
        <f t="shared" si="27"/>
        <v>0.0007469741601792514</v>
      </c>
      <c r="N269">
        <f t="shared" si="28"/>
        <v>0.7936047986740355</v>
      </c>
      <c r="U269">
        <v>267</v>
      </c>
      <c r="V269">
        <f t="shared" si="29"/>
        <v>0.0011704381284208811</v>
      </c>
    </row>
    <row r="270" spans="10:22" ht="15">
      <c r="J270">
        <v>268</v>
      </c>
      <c r="K270">
        <f t="shared" si="25"/>
        <v>0.0005813953628627824</v>
      </c>
      <c r="L270">
        <f t="shared" si="26"/>
        <v>0.8597299996883725</v>
      </c>
      <c r="M270">
        <f t="shared" si="27"/>
        <v>0.0007425931788631693</v>
      </c>
      <c r="N270">
        <f t="shared" si="28"/>
        <v>0.7943495792552209</v>
      </c>
      <c r="U270">
        <v>268</v>
      </c>
      <c r="V270">
        <f t="shared" si="29"/>
        <v>0.0011627907257255648</v>
      </c>
    </row>
    <row r="271" spans="10:22" ht="15">
      <c r="J271">
        <v>269</v>
      </c>
      <c r="K271">
        <f t="shared" si="25"/>
        <v>0.0005776068231058314</v>
      </c>
      <c r="L271">
        <f t="shared" si="26"/>
        <v>0.8603094978689393</v>
      </c>
      <c r="M271">
        <f t="shared" si="27"/>
        <v>0.0007382490505438808</v>
      </c>
      <c r="N271">
        <f t="shared" si="28"/>
        <v>0.7950899973160294</v>
      </c>
      <c r="U271">
        <v>269</v>
      </c>
      <c r="V271">
        <f t="shared" si="29"/>
        <v>0.0011552136462116627</v>
      </c>
    </row>
    <row r="272" spans="10:22" ht="15">
      <c r="J272">
        <v>270</v>
      </c>
      <c r="K272">
        <f t="shared" si="25"/>
        <v>0.0005738530221217393</v>
      </c>
      <c r="L272">
        <f t="shared" si="26"/>
        <v>0.860885224914105</v>
      </c>
      <c r="M272">
        <f t="shared" si="27"/>
        <v>0.0007339413648287404</v>
      </c>
      <c r="N272">
        <f t="shared" si="28"/>
        <v>0.7958260895037798</v>
      </c>
      <c r="U272">
        <v>270</v>
      </c>
      <c r="V272">
        <f t="shared" si="29"/>
        <v>0.0011477060442434785</v>
      </c>
    </row>
    <row r="273" spans="10:22" ht="15">
      <c r="J273">
        <v>271</v>
      </c>
      <c r="K273">
        <f t="shared" si="25"/>
        <v>0.000570133543416728</v>
      </c>
      <c r="L273">
        <f t="shared" si="26"/>
        <v>0.8614572153538735</v>
      </c>
      <c r="M273">
        <f t="shared" si="27"/>
        <v>0.0007296697170556946</v>
      </c>
      <c r="N273">
        <f t="shared" si="28"/>
        <v>0.7965578920582717</v>
      </c>
      <c r="U273">
        <v>271</v>
      </c>
      <c r="V273">
        <f t="shared" si="29"/>
        <v>0.001140267086833456</v>
      </c>
    </row>
    <row r="274" spans="10:22" ht="15">
      <c r="J274">
        <v>272</v>
      </c>
      <c r="K274">
        <f t="shared" si="25"/>
        <v>0.00056644797670756</v>
      </c>
      <c r="L274">
        <f t="shared" si="26"/>
        <v>0.8620255033048694</v>
      </c>
      <c r="M274">
        <f t="shared" si="27"/>
        <v>0.0007254337081967178</v>
      </c>
      <c r="N274">
        <f t="shared" si="28"/>
        <v>0.7972854408174677</v>
      </c>
      <c r="U274">
        <v>272</v>
      </c>
      <c r="V274">
        <f t="shared" si="29"/>
        <v>0.00113289595341512</v>
      </c>
    </row>
    <row r="275" spans="10:22" ht="15">
      <c r="J275">
        <v>273</v>
      </c>
      <c r="K275">
        <f t="shared" si="25"/>
        <v>0.0005627959178103952</v>
      </c>
      <c r="L275">
        <f t="shared" si="26"/>
        <v>0.8625901224764927</v>
      </c>
      <c r="M275">
        <f t="shared" si="27"/>
        <v>0.000721232944763178</v>
      </c>
      <c r="N275">
        <f t="shared" si="28"/>
        <v>0.7980087712230797</v>
      </c>
      <c r="U275">
        <v>273</v>
      </c>
      <c r="V275">
        <f t="shared" si="29"/>
        <v>0.0011255918356207904</v>
      </c>
    </row>
    <row r="276" spans="10:22" ht="15">
      <c r="J276">
        <v>274</v>
      </c>
      <c r="K276">
        <f t="shared" si="25"/>
        <v>0.0005591769685319709</v>
      </c>
      <c r="L276">
        <f t="shared" si="26"/>
        <v>0.8631511061769643</v>
      </c>
      <c r="M276">
        <f t="shared" si="27"/>
        <v>0.0007170670387130361</v>
      </c>
      <c r="N276">
        <f t="shared" si="28"/>
        <v>0.7987279183260623</v>
      </c>
      <c r="U276">
        <v>274</v>
      </c>
      <c r="V276">
        <f t="shared" si="29"/>
        <v>0.0011183539370639417</v>
      </c>
    </row>
    <row r="277" spans="10:22" ht="15">
      <c r="J277">
        <v>275</v>
      </c>
      <c r="K277">
        <f t="shared" si="25"/>
        <v>0.0005555907365630461</v>
      </c>
      <c r="L277">
        <f t="shared" si="26"/>
        <v>0.8637084873192622</v>
      </c>
      <c r="M277">
        <f t="shared" si="27"/>
        <v>0.0007129356073599068</v>
      </c>
      <c r="N277">
        <f t="shared" si="28"/>
        <v>0.799442916792013</v>
      </c>
      <c r="U277">
        <v>275</v>
      </c>
      <c r="V277">
        <f t="shared" si="29"/>
        <v>0.0011111814731260923</v>
      </c>
    </row>
    <row r="278" spans="10:22" ht="15">
      <c r="J278">
        <v>276</v>
      </c>
      <c r="K278">
        <f t="shared" si="25"/>
        <v>0.0005520368353740781</v>
      </c>
      <c r="L278">
        <f t="shared" si="26"/>
        <v>0.8642622984269539</v>
      </c>
      <c r="M278">
        <f t="shared" si="27"/>
        <v>0.000708838273283863</v>
      </c>
      <c r="N278">
        <f t="shared" si="28"/>
        <v>0.8001538009064835</v>
      </c>
      <c r="U278">
        <v>276</v>
      </c>
      <c r="V278">
        <f t="shared" si="29"/>
        <v>0.0011040736707481561</v>
      </c>
    </row>
    <row r="279" spans="10:22" ht="15">
      <c r="J279">
        <v>277</v>
      </c>
      <c r="K279">
        <f t="shared" si="25"/>
        <v>0.0005485148841130307</v>
      </c>
      <c r="L279">
        <f t="shared" si="26"/>
        <v>0.8648125716399244</v>
      </c>
      <c r="M279">
        <f t="shared" si="27"/>
        <v>0.0007047746642440065</v>
      </c>
      <c r="N279">
        <f t="shared" si="28"/>
        <v>0.8008606045802028</v>
      </c>
      <c r="U279">
        <v>277</v>
      </c>
      <c r="V279">
        <f t="shared" si="29"/>
        <v>0.0010970297682260613</v>
      </c>
    </row>
    <row r="280" spans="10:22" ht="15">
      <c r="J280">
        <v>278</v>
      </c>
      <c r="K280">
        <f t="shared" si="25"/>
        <v>0.0005450245075053293</v>
      </c>
      <c r="L280">
        <f t="shared" si="26"/>
        <v>0.8653593387200035</v>
      </c>
      <c r="M280">
        <f t="shared" si="27"/>
        <v>0.000700744413092736</v>
      </c>
      <c r="N280">
        <f t="shared" si="28"/>
        <v>0.801563361354212</v>
      </c>
      <c r="U280">
        <v>278</v>
      </c>
      <c r="V280">
        <f t="shared" si="29"/>
        <v>0.0010900490150106586</v>
      </c>
    </row>
    <row r="281" spans="10:22" ht="15">
      <c r="J281">
        <v>279</v>
      </c>
      <c r="K281">
        <f t="shared" si="25"/>
        <v>0.0005415653357558475</v>
      </c>
      <c r="L281">
        <f t="shared" si="26"/>
        <v>0.8659026310564946</v>
      </c>
      <c r="M281">
        <f t="shared" si="27"/>
        <v>0.0006967471576916673</v>
      </c>
      <c r="N281">
        <f t="shared" si="28"/>
        <v>0.8022621044049169</v>
      </c>
      <c r="U281">
        <v>279</v>
      </c>
      <c r="V281">
        <f t="shared" si="29"/>
        <v>0.001083130671511695</v>
      </c>
    </row>
    <row r="282" spans="10:22" ht="15">
      <c r="J282">
        <v>280</v>
      </c>
      <c r="K282">
        <f t="shared" si="25"/>
        <v>0.0005381370044529232</v>
      </c>
      <c r="L282">
        <f t="shared" si="26"/>
        <v>0.8664424796716053</v>
      </c>
      <c r="M282">
        <f t="shared" si="27"/>
        <v>0.0006927825408292005</v>
      </c>
      <c r="N282">
        <f t="shared" si="28"/>
        <v>0.8029568665490543</v>
      </c>
      <c r="U282">
        <v>280</v>
      </c>
      <c r="V282">
        <f t="shared" si="29"/>
        <v>0.0010762740089058464</v>
      </c>
    </row>
    <row r="283" spans="10:22" ht="15">
      <c r="J283">
        <v>281</v>
      </c>
      <c r="K283">
        <f t="shared" si="25"/>
        <v>0.0005347391544743311</v>
      </c>
      <c r="L283">
        <f t="shared" si="26"/>
        <v>0.8669789152257841</v>
      </c>
      <c r="M283">
        <f t="shared" si="27"/>
        <v>0.0006888502101396641</v>
      </c>
      <c r="N283">
        <f t="shared" si="28"/>
        <v>0.8036476802485799</v>
      </c>
      <c r="U283">
        <v>281</v>
      </c>
      <c r="V283">
        <f t="shared" si="29"/>
        <v>0.0010694783089486622</v>
      </c>
    </row>
    <row r="284" spans="10:22" ht="15">
      <c r="J284">
        <v>282</v>
      </c>
      <c r="K284">
        <f t="shared" si="25"/>
        <v>0.0005313714318951826</v>
      </c>
      <c r="L284">
        <f t="shared" si="26"/>
        <v>0.8675119680229637</v>
      </c>
      <c r="M284">
        <f t="shared" si="27"/>
        <v>0.0006849498180240176</v>
      </c>
      <c r="N284">
        <f t="shared" si="28"/>
        <v>0.8043345776154731</v>
      </c>
      <c r="U284">
        <v>282</v>
      </c>
      <c r="V284">
        <f t="shared" si="29"/>
        <v>0.0010627428637903652</v>
      </c>
    </row>
    <row r="285" spans="10:22" ht="15">
      <c r="J285">
        <v>283</v>
      </c>
      <c r="K285">
        <f t="shared" si="25"/>
        <v>0.0005280334878976879</v>
      </c>
      <c r="L285">
        <f t="shared" si="26"/>
        <v>0.8680416680157127</v>
      </c>
      <c r="M285">
        <f t="shared" si="27"/>
        <v>0.0006810810215720837</v>
      </c>
      <c r="N285">
        <f t="shared" si="28"/>
        <v>0.8050175904164647</v>
      </c>
      <c r="U285">
        <v>283</v>
      </c>
      <c r="V285">
        <f t="shared" si="29"/>
        <v>0.0010560669757953757</v>
      </c>
    </row>
    <row r="286" spans="10:22" ht="15">
      <c r="J286">
        <v>284</v>
      </c>
      <c r="K286">
        <f t="shared" si="25"/>
        <v>0.0005247249786827615</v>
      </c>
      <c r="L286">
        <f t="shared" si="26"/>
        <v>0.8685680448102986</v>
      </c>
      <c r="M286">
        <f t="shared" si="27"/>
        <v>0.0006772434824862545</v>
      </c>
      <c r="N286">
        <f t="shared" si="28"/>
        <v>0.8056967500776888</v>
      </c>
      <c r="U286">
        <v>284</v>
      </c>
      <c r="V286">
        <f t="shared" si="29"/>
        <v>0.001049449957365523</v>
      </c>
    </row>
    <row r="287" spans="10:22" ht="15">
      <c r="J287">
        <v>285</v>
      </c>
      <c r="K287">
        <f t="shared" si="25"/>
        <v>0.0005214455653834031</v>
      </c>
      <c r="L287">
        <f t="shared" si="26"/>
        <v>0.8690911276716629</v>
      </c>
      <c r="M287">
        <f t="shared" si="27"/>
        <v>0.00067343686700667</v>
      </c>
      <c r="N287">
        <f t="shared" si="28"/>
        <v>0.8063720876892564</v>
      </c>
      <c r="U287">
        <v>285</v>
      </c>
      <c r="V287">
        <f t="shared" si="29"/>
        <v>0.0010428911307668062</v>
      </c>
    </row>
    <row r="288" spans="10:22" ht="15">
      <c r="J288">
        <v>286</v>
      </c>
      <c r="K288">
        <f t="shared" si="25"/>
        <v>0.0005181949139798366</v>
      </c>
      <c r="L288">
        <f t="shared" si="26"/>
        <v>0.869610945528311</v>
      </c>
      <c r="M288">
        <f t="shared" si="27"/>
        <v>0.0006696608458378002</v>
      </c>
      <c r="N288">
        <f t="shared" si="28"/>
        <v>0.8070436340097569</v>
      </c>
      <c r="U288">
        <v>286</v>
      </c>
      <c r="V288">
        <f t="shared" si="29"/>
        <v>0.0010363898279596732</v>
      </c>
    </row>
    <row r="289" spans="10:22" ht="15">
      <c r="J289">
        <v>287</v>
      </c>
      <c r="K289">
        <f t="shared" si="25"/>
        <v>0.0005149726952163485</v>
      </c>
      <c r="L289">
        <f t="shared" si="26"/>
        <v>0.8701275269771174</v>
      </c>
      <c r="M289">
        <f t="shared" si="27"/>
        <v>0.0006659150940764406</v>
      </c>
      <c r="N289">
        <f t="shared" si="28"/>
        <v>0.8077114194706865</v>
      </c>
      <c r="U289">
        <v>287</v>
      </c>
      <c r="V289">
        <f t="shared" si="29"/>
        <v>0.001029945390432697</v>
      </c>
    </row>
    <row r="290" spans="10:22" ht="15">
      <c r="J290">
        <v>288</v>
      </c>
      <c r="K290">
        <f t="shared" si="25"/>
        <v>0.0005117785845197947</v>
      </c>
      <c r="L290">
        <f t="shared" si="26"/>
        <v>0.8706409002880482</v>
      </c>
      <c r="M290">
        <f t="shared" si="27"/>
        <v>0.0006621992911410565</v>
      </c>
      <c r="N290">
        <f t="shared" si="28"/>
        <v>0.8083754741808046</v>
      </c>
      <c r="U290">
        <v>288</v>
      </c>
      <c r="V290">
        <f t="shared" si="29"/>
        <v>0.0010235571690395894</v>
      </c>
    </row>
    <row r="291" spans="10:22" ht="15">
      <c r="J291">
        <v>289</v>
      </c>
      <c r="K291">
        <f t="shared" si="25"/>
        <v>0.0005086122619197344</v>
      </c>
      <c r="L291">
        <f t="shared" si="26"/>
        <v>0.8711510934088054</v>
      </c>
      <c r="M291">
        <f t="shared" si="27"/>
        <v>0.0006585131207024612</v>
      </c>
      <c r="N291">
        <f t="shared" si="28"/>
        <v>0.8090358279304211</v>
      </c>
      <c r="U291">
        <v>289</v>
      </c>
      <c r="V291">
        <f t="shared" si="29"/>
        <v>0.0010172245238394687</v>
      </c>
    </row>
    <row r="292" spans="10:22" ht="15">
      <c r="J292">
        <v>290</v>
      </c>
      <c r="K292">
        <f t="shared" si="25"/>
        <v>0.0005054734119701573</v>
      </c>
      <c r="L292">
        <f t="shared" si="26"/>
        <v>0.8716581339693884</v>
      </c>
      <c r="M292">
        <f t="shared" si="27"/>
        <v>0.0006548562706157997</v>
      </c>
      <c r="N292">
        <f t="shared" si="28"/>
        <v>0.8096925101956143</v>
      </c>
      <c r="U292">
        <v>290</v>
      </c>
      <c r="V292">
        <f t="shared" si="29"/>
        <v>0.0010109468239403146</v>
      </c>
    </row>
    <row r="293" spans="10:22" ht="15">
      <c r="J293">
        <v>291</v>
      </c>
      <c r="K293">
        <f t="shared" si="25"/>
        <v>0.0005023617236727682</v>
      </c>
      <c r="L293">
        <f t="shared" si="26"/>
        <v>0.8721620492865811</v>
      </c>
      <c r="M293">
        <f t="shared" si="27"/>
        <v>0.000651228432853814</v>
      </c>
      <c r="N293">
        <f t="shared" si="28"/>
        <v>0.8103455501423825</v>
      </c>
      <c r="U293">
        <v>291</v>
      </c>
      <c r="V293">
        <f t="shared" si="29"/>
        <v>0.0010047234473455364</v>
      </c>
    </row>
    <row r="294" spans="10:22" ht="15">
      <c r="J294">
        <v>292</v>
      </c>
      <c r="K294">
        <f t="shared" si="25"/>
        <v>0.0004992768904017873</v>
      </c>
      <c r="L294">
        <f t="shared" si="26"/>
        <v>0.8726628663683617</v>
      </c>
      <c r="M294">
        <f t="shared" si="27"/>
        <v>0.0006476293034413454</v>
      </c>
      <c r="N294">
        <f t="shared" si="28"/>
        <v>0.8109949766307275</v>
      </c>
      <c r="U294">
        <v>292</v>
      </c>
      <c r="V294">
        <f t="shared" si="29"/>
        <v>0.0009985537808035747</v>
      </c>
    </row>
    <row r="295" spans="10:22" ht="15">
      <c r="J295">
        <v>293</v>
      </c>
      <c r="K295">
        <f t="shared" si="25"/>
        <v>0.0004962186098302328</v>
      </c>
      <c r="L295">
        <f t="shared" si="26"/>
        <v>0.8731606119182377</v>
      </c>
      <c r="M295">
        <f t="shared" si="27"/>
        <v>0.0006440585823910646</v>
      </c>
      <c r="N295">
        <f t="shared" si="28"/>
        <v>0.8116408182186756</v>
      </c>
      <c r="U295">
        <v>293</v>
      </c>
      <c r="V295">
        <f t="shared" si="29"/>
        <v>0.0009924372196604657</v>
      </c>
    </row>
    <row r="296" spans="10:22" ht="15">
      <c r="J296">
        <v>294</v>
      </c>
      <c r="K296">
        <f t="shared" si="25"/>
        <v>0.0004931865838576682</v>
      </c>
      <c r="L296">
        <f t="shared" si="26"/>
        <v>0.8736553123395089</v>
      </c>
      <c r="M296">
        <f t="shared" si="27"/>
        <v>0.0006405159736403998</v>
      </c>
      <c r="N296">
        <f t="shared" si="28"/>
        <v>0.8122831031662332</v>
      </c>
      <c r="U296">
        <v>294</v>
      </c>
      <c r="V296">
        <f t="shared" si="29"/>
        <v>0.0009863731677153364</v>
      </c>
    </row>
    <row r="297" spans="10:22" ht="15">
      <c r="J297">
        <v>295</v>
      </c>
      <c r="K297">
        <f t="shared" si="25"/>
        <v>0.0004901805185393487</v>
      </c>
      <c r="L297">
        <f t="shared" si="26"/>
        <v>0.874146993739459</v>
      </c>
      <c r="M297">
        <f t="shared" si="27"/>
        <v>0.0006370011849896211</v>
      </c>
      <c r="N297">
        <f t="shared" si="28"/>
        <v>0.8129218594392809</v>
      </c>
      <c r="U297">
        <v>295</v>
      </c>
      <c r="V297">
        <f t="shared" si="29"/>
        <v>0.0009803610370786974</v>
      </c>
    </row>
    <row r="298" spans="10:22" ht="15">
      <c r="J298">
        <v>296</v>
      </c>
      <c r="K298">
        <f t="shared" si="25"/>
        <v>0.00048720012401677837</v>
      </c>
      <c r="L298">
        <f t="shared" si="26"/>
        <v>0.8746356819334749</v>
      </c>
      <c r="M298">
        <f t="shared" si="27"/>
        <v>0.0006335139280410949</v>
      </c>
      <c r="N298">
        <f t="shared" si="28"/>
        <v>0.8135571147134049</v>
      </c>
      <c r="U298">
        <v>296</v>
      </c>
      <c r="V298">
        <f t="shared" si="29"/>
        <v>0.0009744002480335567</v>
      </c>
    </row>
    <row r="299" spans="10:22" ht="15">
      <c r="J299">
        <v>297</v>
      </c>
      <c r="K299">
        <f t="shared" si="25"/>
        <v>0.0004842451144495972</v>
      </c>
      <c r="L299">
        <f t="shared" si="26"/>
        <v>0.8751214024491004</v>
      </c>
      <c r="M299">
        <f t="shared" si="27"/>
        <v>0.0006300539181396248</v>
      </c>
      <c r="N299">
        <f t="shared" si="28"/>
        <v>0.8141888963776711</v>
      </c>
      <c r="U299">
        <v>297</v>
      </c>
      <c r="V299">
        <f t="shared" si="29"/>
        <v>0.0009684902288991944</v>
      </c>
    </row>
    <row r="300" spans="10:22" ht="15">
      <c r="J300">
        <v>298</v>
      </c>
      <c r="K300">
        <f t="shared" si="25"/>
        <v>0.0004813152079488139</v>
      </c>
      <c r="L300">
        <f t="shared" si="26"/>
        <v>0.8756041805300198</v>
      </c>
      <c r="M300">
        <f t="shared" si="27"/>
        <v>0.0006266208743139264</v>
      </c>
      <c r="N300">
        <f t="shared" si="28"/>
        <v>0.8148172315383359</v>
      </c>
      <c r="U300">
        <v>298</v>
      </c>
      <c r="V300">
        <f t="shared" si="29"/>
        <v>0.0009626304158976278</v>
      </c>
    </row>
    <row r="301" spans="10:22" ht="15">
      <c r="J301">
        <v>299</v>
      </c>
      <c r="K301">
        <f t="shared" si="25"/>
        <v>0.0004784101265113316</v>
      </c>
      <c r="L301">
        <f t="shared" si="26"/>
        <v>0.8760840411399767</v>
      </c>
      <c r="M301">
        <f t="shared" si="27"/>
        <v>0.000623214519219141</v>
      </c>
      <c r="N301">
        <f t="shared" si="28"/>
        <v>0.815442147022503</v>
      </c>
      <c r="U301">
        <v>299</v>
      </c>
      <c r="V301">
        <f t="shared" si="29"/>
        <v>0.0009568202530226632</v>
      </c>
    </row>
    <row r="302" spans="10:22" ht="15">
      <c r="J302">
        <v>300</v>
      </c>
      <c r="K302">
        <f t="shared" si="25"/>
        <v>0.00047552959595572865</v>
      </c>
      <c r="L302">
        <f t="shared" si="26"/>
        <v>0.8765610089666279</v>
      </c>
      <c r="M302">
        <f t="shared" si="27"/>
        <v>0.0006198345790804272</v>
      </c>
      <c r="N302">
        <f t="shared" si="28"/>
        <v>0.8160636693817205</v>
      </c>
      <c r="U302">
        <v>300</v>
      </c>
      <c r="V302">
        <f t="shared" si="29"/>
        <v>0.0009510591919114573</v>
      </c>
    </row>
    <row r="303" spans="10:22" ht="15">
      <c r="J303">
        <v>301</v>
      </c>
      <c r="K303">
        <f t="shared" si="25"/>
        <v>0.00047267334585929087</v>
      </c>
      <c r="L303">
        <f t="shared" si="26"/>
        <v>0.8770351084253334</v>
      </c>
      <c r="M303">
        <f t="shared" si="27"/>
        <v>0.0006164807836375667</v>
      </c>
      <c r="N303">
        <f t="shared" si="28"/>
        <v>0.8166818248955239</v>
      </c>
      <c r="U303">
        <v>301</v>
      </c>
      <c r="V303">
        <f t="shared" si="29"/>
        <v>0.0009453466917185817</v>
      </c>
    </row>
    <row r="304" spans="10:22" ht="15">
      <c r="J304">
        <v>302</v>
      </c>
      <c r="K304">
        <f t="shared" si="25"/>
        <v>0.00046984110949625395</v>
      </c>
      <c r="L304">
        <f t="shared" si="26"/>
        <v>0.8775063636628839</v>
      </c>
      <c r="M304">
        <f t="shared" si="27"/>
        <v>0.0006131528660905802</v>
      </c>
      <c r="N304">
        <f t="shared" si="28"/>
        <v>0.817296639574923</v>
      </c>
      <c r="U304">
        <v>302</v>
      </c>
      <c r="V304">
        <f t="shared" si="29"/>
        <v>0.0009396822189925079</v>
      </c>
    </row>
    <row r="305" spans="10:22" ht="15">
      <c r="J305">
        <v>303</v>
      </c>
      <c r="K305">
        <f t="shared" si="25"/>
        <v>0.0004670326237772262</v>
      </c>
      <c r="L305">
        <f t="shared" si="26"/>
        <v>0.8779747985611674</v>
      </c>
      <c r="M305">
        <f t="shared" si="27"/>
        <v>0.0006098505630463372</v>
      </c>
      <c r="N305">
        <f t="shared" si="28"/>
        <v>0.8179081391658353</v>
      </c>
      <c r="U305">
        <v>303</v>
      </c>
      <c r="V305">
        <f t="shared" si="29"/>
        <v>0.0009340652475544524</v>
      </c>
    </row>
    <row r="306" spans="10:22" ht="15">
      <c r="J306">
        <v>304</v>
      </c>
      <c r="K306">
        <f t="shared" si="25"/>
        <v>0.00046424762918976994</v>
      </c>
      <c r="L306">
        <f t="shared" si="26"/>
        <v>0.8784404367407764</v>
      </c>
      <c r="M306">
        <f t="shared" si="27"/>
        <v>0.0006065736144661142</v>
      </c>
      <c r="N306">
        <f t="shared" si="28"/>
        <v>0.8185163491524671</v>
      </c>
      <c r="U306">
        <v>304</v>
      </c>
      <c r="V306">
        <f t="shared" si="29"/>
        <v>0.0009284952583795399</v>
      </c>
    </row>
    <row r="307" spans="10:22" ht="15">
      <c r="J307">
        <v>305</v>
      </c>
      <c r="K307">
        <f t="shared" si="25"/>
        <v>0.0004614858697401293</v>
      </c>
      <c r="L307">
        <f t="shared" si="26"/>
        <v>0.8789033015645545</v>
      </c>
      <c r="M307">
        <f t="shared" si="27"/>
        <v>0.0006033217636141272</v>
      </c>
      <c r="N307">
        <f t="shared" si="28"/>
        <v>0.8191212947606409</v>
      </c>
      <c r="U307">
        <v>305</v>
      </c>
      <c r="V307">
        <f t="shared" si="29"/>
        <v>0.0009229717394802586</v>
      </c>
    </row>
    <row r="308" spans="10:22" ht="15">
      <c r="J308">
        <v>306</v>
      </c>
      <c r="K308">
        <f t="shared" si="25"/>
        <v>0.0004587470928960459</v>
      </c>
      <c r="L308">
        <f t="shared" si="26"/>
        <v>0.8793634161410874</v>
      </c>
      <c r="M308">
        <f t="shared" si="27"/>
        <v>0.0006000947570069559</v>
      </c>
      <c r="N308">
        <f t="shared" si="28"/>
        <v>0.8197230009610745</v>
      </c>
      <c r="U308">
        <v>306</v>
      </c>
      <c r="V308">
        <f t="shared" si="29"/>
        <v>0.0009174941857920918</v>
      </c>
    </row>
    <row r="309" spans="10:22" ht="15">
      <c r="J309">
        <v>307</v>
      </c>
      <c r="K309">
        <f t="shared" si="25"/>
        <v>0.00045603104953067744</v>
      </c>
      <c r="L309">
        <f t="shared" si="26"/>
        <v>0.8798208033281356</v>
      </c>
      <c r="M309">
        <f t="shared" si="27"/>
        <v>0.0005968923443639064</v>
      </c>
      <c r="N309">
        <f t="shared" si="28"/>
        <v>0.8203214924726078</v>
      </c>
      <c r="U309">
        <v>307</v>
      </c>
      <c r="V309">
        <f t="shared" si="29"/>
        <v>0.0009120620990613549</v>
      </c>
    </row>
    <row r="310" spans="10:22" ht="15">
      <c r="J310">
        <v>308</v>
      </c>
      <c r="K310">
        <f t="shared" si="25"/>
        <v>0.0004533374938675674</v>
      </c>
      <c r="L310">
        <f t="shared" si="26"/>
        <v>0.8802754857360128</v>
      </c>
      <c r="M310">
        <f t="shared" si="27"/>
        <v>0.0005937142785582384</v>
      </c>
      <c r="N310">
        <f t="shared" si="28"/>
        <v>0.8209167937653803</v>
      </c>
      <c r="U310">
        <v>308</v>
      </c>
      <c r="V310">
        <f t="shared" si="29"/>
        <v>0.0009066749877351348</v>
      </c>
    </row>
    <row r="311" spans="10:22" ht="15">
      <c r="J311">
        <v>309</v>
      </c>
      <c r="K311">
        <f t="shared" si="25"/>
        <v>0.0004506661834266612</v>
      </c>
      <c r="L311">
        <f t="shared" si="26"/>
        <v>0.8807274857309089</v>
      </c>
      <c r="M311">
        <f t="shared" si="27"/>
        <v>0.0005905603155692794</v>
      </c>
      <c r="N311">
        <f t="shared" si="28"/>
        <v>0.8215089290639626</v>
      </c>
      <c r="U311">
        <v>309</v>
      </c>
      <c r="V311">
        <f t="shared" si="29"/>
        <v>0.0009013323668533224</v>
      </c>
    </row>
    <row r="312" spans="10:22" ht="15">
      <c r="J312">
        <v>310</v>
      </c>
      <c r="K312">
        <f t="shared" si="25"/>
        <v>0.00044801687897132663</v>
      </c>
      <c r="L312">
        <f t="shared" si="26"/>
        <v>0.8811768254381593</v>
      </c>
      <c r="M312">
        <f t="shared" si="27"/>
        <v>0.0005874302144353849</v>
      </c>
      <c r="N312">
        <f t="shared" si="28"/>
        <v>0.8220979223504372</v>
      </c>
      <c r="U312">
        <v>310</v>
      </c>
      <c r="V312">
        <f t="shared" si="29"/>
        <v>0.0008960337579426533</v>
      </c>
    </row>
    <row r="313" spans="10:22" ht="15">
      <c r="J313">
        <v>311</v>
      </c>
      <c r="K313">
        <f t="shared" si="25"/>
        <v>0.000445389344456379</v>
      </c>
      <c r="L313">
        <f t="shared" si="26"/>
        <v>0.8816235267454634</v>
      </c>
      <c r="M313">
        <f t="shared" si="27"/>
        <v>0.0005843237372077274</v>
      </c>
      <c r="N313">
        <f t="shared" si="28"/>
        <v>0.8226837973674357</v>
      </c>
      <c r="U313">
        <v>311</v>
      </c>
      <c r="V313">
        <f t="shared" si="29"/>
        <v>0.000890778688912758</v>
      </c>
    </row>
    <row r="314" spans="10:22" ht="15">
      <c r="J314">
        <v>312</v>
      </c>
      <c r="K314">
        <f t="shared" si="25"/>
        <v>0.00044278334697707314</v>
      </c>
      <c r="L314">
        <f t="shared" si="26"/>
        <v>0.8820676113060496</v>
      </c>
      <c r="M314">
        <f t="shared" si="27"/>
        <v>0.0005812406489049156</v>
      </c>
      <c r="N314">
        <f t="shared" si="28"/>
        <v>0.8232665776211284</v>
      </c>
      <c r="U314">
        <v>312</v>
      </c>
      <c r="V314">
        <f t="shared" si="29"/>
        <v>0.0008855666939541463</v>
      </c>
    </row>
    <row r="315" spans="10:22" ht="15">
      <c r="J315">
        <v>313</v>
      </c>
      <c r="K315">
        <f t="shared" si="25"/>
        <v>0.00044019865671904974</v>
      </c>
      <c r="L315">
        <f t="shared" si="26"/>
        <v>0.8825091005417908</v>
      </c>
      <c r="M315">
        <f t="shared" si="27"/>
        <v>0.0005781807174684056</v>
      </c>
      <c r="N315">
        <f t="shared" si="28"/>
        <v>0.8238462863841689</v>
      </c>
      <c r="U315">
        <v>313</v>
      </c>
      <c r="V315">
        <f t="shared" si="29"/>
        <v>0.0008803973134380995</v>
      </c>
    </row>
    <row r="316" spans="10:22" ht="15">
      <c r="J316">
        <v>314</v>
      </c>
      <c r="K316">
        <f t="shared" si="25"/>
        <v>0.00043763504690921086</v>
      </c>
      <c r="L316">
        <f t="shared" si="26"/>
        <v>0.8829480156462705</v>
      </c>
      <c r="M316">
        <f t="shared" si="27"/>
        <v>0.000575143713718702</v>
      </c>
      <c r="N316">
        <f t="shared" si="28"/>
        <v>0.824422946698596</v>
      </c>
      <c r="U316">
        <v>314</v>
      </c>
      <c r="V316">
        <f t="shared" si="29"/>
        <v>0.0008752700938184217</v>
      </c>
    </row>
    <row r="317" spans="10:22" ht="15">
      <c r="J317">
        <v>315</v>
      </c>
      <c r="K317">
        <f t="shared" si="25"/>
        <v>0.0004350922937675085</v>
      </c>
      <c r="L317">
        <f t="shared" si="26"/>
        <v>0.8833843775877992</v>
      </c>
      <c r="M317">
        <f t="shared" si="27"/>
        <v>0.0005721294113123248</v>
      </c>
      <c r="N317">
        <f t="shared" si="28"/>
        <v>0.8249965813786898</v>
      </c>
      <c r="U317">
        <v>315</v>
      </c>
      <c r="V317">
        <f t="shared" si="29"/>
        <v>0.000870184587535017</v>
      </c>
    </row>
    <row r="318" spans="10:22" ht="15">
      <c r="J318">
        <v>316</v>
      </c>
      <c r="K318">
        <f t="shared" si="25"/>
        <v>0.00043257017645962633</v>
      </c>
      <c r="L318">
        <f t="shared" si="26"/>
        <v>0.8838182071123846</v>
      </c>
      <c r="M318">
        <f t="shared" si="27"/>
        <v>0.0005691375866995353</v>
      </c>
      <c r="N318">
        <f t="shared" si="28"/>
        <v>0.8255672130137879</v>
      </c>
      <c r="U318">
        <v>316</v>
      </c>
      <c r="V318">
        <f t="shared" si="29"/>
        <v>0.0008651403529192527</v>
      </c>
    </row>
    <row r="319" spans="10:22" ht="15">
      <c r="J319">
        <v>317</v>
      </c>
      <c r="K319">
        <f t="shared" si="25"/>
        <v>0.00043006847705053344</v>
      </c>
      <c r="L319">
        <f t="shared" si="26"/>
        <v>0.884249524746653</v>
      </c>
      <c r="M319">
        <f t="shared" si="27"/>
        <v>0.000566168019082794</v>
      </c>
      <c r="N319">
        <f t="shared" si="28"/>
        <v>0.8261348639710574</v>
      </c>
      <c r="U319">
        <v>317</v>
      </c>
      <c r="V319">
        <f t="shared" si="29"/>
        <v>0.0008601369541010669</v>
      </c>
    </row>
    <row r="320" spans="10:22" ht="15">
      <c r="J320">
        <v>318</v>
      </c>
      <c r="K320">
        <f t="shared" si="25"/>
        <v>0.0004275869804588884</v>
      </c>
      <c r="L320">
        <f t="shared" si="26"/>
        <v>0.8846783508007269</v>
      </c>
      <c r="M320">
        <f t="shared" si="27"/>
        <v>0.000563220490375944</v>
      </c>
      <c r="N320">
        <f t="shared" si="28"/>
        <v>0.8266995563982271</v>
      </c>
      <c r="U320">
        <v>318</v>
      </c>
      <c r="V320">
        <f t="shared" si="29"/>
        <v>0.0008551739609177768</v>
      </c>
    </row>
    <row r="321" spans="10:22" ht="15">
      <c r="J321">
        <v>319</v>
      </c>
      <c r="K321">
        <f t="shared" si="25"/>
        <v>0.0004251254744122941</v>
      </c>
      <c r="L321">
        <f t="shared" si="26"/>
        <v>0.8851047053710551</v>
      </c>
      <c r="M321">
        <f t="shared" si="27"/>
        <v>0.0005602947851641133</v>
      </c>
      <c r="N321">
        <f t="shared" si="28"/>
        <v>0.8272613122262784</v>
      </c>
      <c r="U321">
        <v>319</v>
      </c>
      <c r="V321">
        <f t="shared" si="29"/>
        <v>0.0008502509488245882</v>
      </c>
    </row>
    <row r="322" spans="10:22" ht="15">
      <c r="J322">
        <v>320</v>
      </c>
      <c r="K322">
        <f t="shared" si="25"/>
        <v>0.0004226837494033522</v>
      </c>
      <c r="L322">
        <f t="shared" si="26"/>
        <v>0.8855286083432004</v>
      </c>
      <c r="M322">
        <f t="shared" si="27"/>
        <v>0.0005573906906642932</v>
      </c>
      <c r="N322">
        <f t="shared" si="28"/>
        <v>0.8278201531720971</v>
      </c>
      <c r="U322">
        <v>320</v>
      </c>
      <c r="V322">
        <f t="shared" si="29"/>
        <v>0.0008453674988067044</v>
      </c>
    </row>
    <row r="323" spans="10:22" ht="15">
      <c r="J323">
        <v>321</v>
      </c>
      <c r="K323">
        <f t="shared" si="25"/>
        <v>0.00042026159864653784</v>
      </c>
      <c r="L323">
        <f t="shared" si="26"/>
        <v>0.8859500793945827</v>
      </c>
      <c r="M323">
        <f t="shared" si="27"/>
        <v>0.0005545079966866202</v>
      </c>
      <c r="N323">
        <f t="shared" si="28"/>
        <v>0.828376100741086</v>
      </c>
      <c r="U323">
        <v>321</v>
      </c>
      <c r="V323">
        <f t="shared" si="29"/>
        <v>0.0008405231972930757</v>
      </c>
    </row>
    <row r="324" spans="10:22" ht="15">
      <c r="J324">
        <v>322</v>
      </c>
      <c r="K324">
        <f aca="true" t="shared" si="30" ref="K324:K387">_xlfn.LOGNORM.DIST(J324,$F$2,$G$2,FALSE)</f>
        <v>0.000417858818035849</v>
      </c>
      <c r="L324">
        <f aca="true" t="shared" si="31" ref="L324:L387">_xlfn.LOGNORM.DIST(J324,$F$2,$G$2,TRUE)</f>
        <v>0.8863691379971796</v>
      </c>
      <c r="M324">
        <f aca="true" t="shared" si="32" ref="M324:M387">_xlfn.LOGNORM.DIST(J324,$I$2,$G$2,FALSE)</f>
        <v>0.0005516464955963034</v>
      </c>
      <c r="N324">
        <f aca="true" t="shared" si="33" ref="N324:N387">_xlfn.LOGNORM.DIST(J324,$I$2,$G$2,TRUE)</f>
        <v>0.8289291762297383</v>
      </c>
      <c r="U324">
        <v>322</v>
      </c>
      <c r="V324">
        <f aca="true" t="shared" si="34" ref="V324:V387">2*K324</f>
        <v>0.000835717636071698</v>
      </c>
    </row>
    <row r="325" spans="10:22" ht="15">
      <c r="J325">
        <v>323</v>
      </c>
      <c r="K325">
        <f t="shared" si="30"/>
        <v>0.0004154752061032289</v>
      </c>
      <c r="L325">
        <f t="shared" si="31"/>
        <v>0.8867858034201849</v>
      </c>
      <c r="M325">
        <f t="shared" si="32"/>
        <v>0.0005488059822762285</v>
      </c>
      <c r="N325">
        <f t="shared" si="33"/>
        <v>0.8294794007281745</v>
      </c>
      <c r="U325">
        <v>323</v>
      </c>
      <c r="V325">
        <f t="shared" si="34"/>
        <v>0.0008309504122064578</v>
      </c>
    </row>
    <row r="326" spans="10:22" ht="15">
      <c r="J326">
        <v>324</v>
      </c>
      <c r="K326">
        <f t="shared" si="30"/>
        <v>0.0004131105639777373</v>
      </c>
      <c r="L326">
        <f t="shared" si="31"/>
        <v>0.8872000947326266</v>
      </c>
      <c r="M326">
        <f t="shared" si="32"/>
        <v>0.0005459862540901866</v>
      </c>
      <c r="N326">
        <f t="shared" si="33"/>
        <v>0.8300267951226414</v>
      </c>
      <c r="U326">
        <v>324</v>
      </c>
      <c r="V326">
        <f t="shared" si="34"/>
        <v>0.0008262211279554746</v>
      </c>
    </row>
    <row r="327" spans="10:22" ht="15">
      <c r="J327">
        <v>325</v>
      </c>
      <c r="K327">
        <f t="shared" si="30"/>
        <v>0.00041076469534546674</v>
      </c>
      <c r="L327">
        <f t="shared" si="31"/>
        <v>0.8876120308059434</v>
      </c>
      <c r="M327">
        <f t="shared" si="32"/>
        <v>0.000543187110846739</v>
      </c>
      <c r="N327">
        <f t="shared" si="33"/>
        <v>0.8305713800979755</v>
      </c>
      <c r="U327">
        <v>325</v>
      </c>
      <c r="V327">
        <f t="shared" si="34"/>
        <v>0.0008215293906909335</v>
      </c>
    </row>
    <row r="328" spans="10:22" ht="15">
      <c r="J328">
        <v>326</v>
      </c>
      <c r="K328">
        <f t="shared" si="30"/>
        <v>0.0004084374064101744</v>
      </c>
      <c r="L328">
        <f t="shared" si="31"/>
        <v>0.8880216303165225</v>
      </c>
      <c r="M328">
        <f t="shared" si="32"/>
        <v>0.0005404083547636985</v>
      </c>
      <c r="N328">
        <f t="shared" si="33"/>
        <v>0.8311131761400288</v>
      </c>
      <c r="U328">
        <v>326</v>
      </c>
      <c r="V328">
        <f t="shared" si="34"/>
        <v>0.0008168748128203488</v>
      </c>
    </row>
    <row r="329" spans="10:22" ht="15">
      <c r="J329">
        <v>327</v>
      </c>
      <c r="K329">
        <f t="shared" si="30"/>
        <v>0.0004061285058546234</v>
      </c>
      <c r="L329">
        <f t="shared" si="31"/>
        <v>0.8884289117481967</v>
      </c>
      <c r="M329">
        <f t="shared" si="32"/>
        <v>0.0005376497904332157</v>
      </c>
      <c r="N329">
        <f t="shared" si="33"/>
        <v>0.8316522035380611</v>
      </c>
      <c r="U329">
        <v>327</v>
      </c>
      <c r="V329">
        <f t="shared" si="34"/>
        <v>0.0008122570117092468</v>
      </c>
    </row>
    <row r="330" spans="10:22" ht="15">
      <c r="J330">
        <v>328</v>
      </c>
      <c r="K330">
        <f t="shared" si="30"/>
        <v>0.00040383780480261625</v>
      </c>
      <c r="L330">
        <f t="shared" si="31"/>
        <v>0.8888338933947062</v>
      </c>
      <c r="M330">
        <f t="shared" si="32"/>
        <v>0.0005349112247874562</v>
      </c>
      <c r="N330">
        <f t="shared" si="33"/>
        <v>0.832188482387098</v>
      </c>
      <c r="U330">
        <v>328</v>
      </c>
      <c r="V330">
        <f t="shared" si="34"/>
        <v>0.0008076756096052325</v>
      </c>
    </row>
    <row r="331" spans="10:22" ht="15">
      <c r="J331">
        <v>329</v>
      </c>
      <c r="K331">
        <f t="shared" si="30"/>
        <v>0.00040156511678171087</v>
      </c>
      <c r="L331">
        <f t="shared" si="31"/>
        <v>0.8892365933621192</v>
      </c>
      <c r="M331">
        <f t="shared" si="32"/>
        <v>0.0005321924670648608</v>
      </c>
      <c r="N331">
        <f t="shared" si="33"/>
        <v>0.8327220325902519</v>
      </c>
      <c r="U331">
        <v>329</v>
      </c>
      <c r="V331">
        <f t="shared" si="34"/>
        <v>0.0008031302335634217</v>
      </c>
    </row>
    <row r="332" spans="10:22" ht="15">
      <c r="J332">
        <v>330</v>
      </c>
      <c r="K332">
        <f t="shared" si="30"/>
        <v>0.00039931025768659206</v>
      </c>
      <c r="L332">
        <f t="shared" si="31"/>
        <v>0.8896370295712188</v>
      </c>
      <c r="M332">
        <f t="shared" si="32"/>
        <v>0.0005294933287769752</v>
      </c>
      <c r="N332">
        <f t="shared" si="33"/>
        <v>0.8332528738610142</v>
      </c>
      <c r="U332">
        <v>330</v>
      </c>
      <c r="V332">
        <f t="shared" si="34"/>
        <v>0.0007986205153731841</v>
      </c>
    </row>
    <row r="333" spans="10:22" ht="15">
      <c r="J333">
        <v>331</v>
      </c>
      <c r="K333">
        <f t="shared" si="30"/>
        <v>0.0003970730457431025</v>
      </c>
      <c r="L333">
        <f t="shared" si="31"/>
        <v>0.8900352197598509</v>
      </c>
      <c r="M333">
        <f t="shared" si="32"/>
        <v>0.0005268136236758363</v>
      </c>
      <c r="N333">
        <f t="shared" si="33"/>
        <v>0.8337810257255103</v>
      </c>
      <c r="U333">
        <v>331</v>
      </c>
      <c r="V333">
        <f t="shared" si="34"/>
        <v>0.000794146091486205</v>
      </c>
    </row>
    <row r="334" spans="10:22" ht="15">
      <c r="J334">
        <v>332</v>
      </c>
      <c r="K334">
        <f t="shared" si="30"/>
        <v>0.00039485330147291214</v>
      </c>
      <c r="L334">
        <f t="shared" si="31"/>
        <v>0.8904311814852377</v>
      </c>
      <c r="M334">
        <f t="shared" si="32"/>
        <v>0.0005241531677219139</v>
      </c>
      <c r="N334">
        <f t="shared" si="33"/>
        <v>0.8343065075247241</v>
      </c>
      <c r="U334">
        <v>332</v>
      </c>
      <c r="V334">
        <f t="shared" si="34"/>
        <v>0.0007897066029458243</v>
      </c>
    </row>
    <row r="335" spans="10:22" ht="15">
      <c r="J335">
        <v>333</v>
      </c>
      <c r="K335">
        <f t="shared" si="30"/>
        <v>0.000392650847658805</v>
      </c>
      <c r="L335">
        <f t="shared" si="31"/>
        <v>0.8908249321262574</v>
      </c>
      <c r="M335">
        <f t="shared" si="32"/>
        <v>0.0005215117790525787</v>
      </c>
      <c r="N335">
        <f t="shared" si="33"/>
        <v>0.8348293384166918</v>
      </c>
      <c r="U335">
        <v>333</v>
      </c>
      <c r="V335">
        <f t="shared" si="34"/>
        <v>0.00078530169531761</v>
      </c>
    </row>
    <row r="336" spans="10:22" ht="15">
      <c r="J336">
        <v>334</v>
      </c>
      <c r="K336">
        <f t="shared" si="30"/>
        <v>0.0003904655093105849</v>
      </c>
      <c r="L336">
        <f t="shared" si="31"/>
        <v>0.8912164888856864</v>
      </c>
      <c r="M336">
        <f t="shared" si="32"/>
        <v>0.0005188892779511074</v>
      </c>
      <c r="N336">
        <f t="shared" si="33"/>
        <v>0.8353495373786618</v>
      </c>
      <c r="U336">
        <v>334</v>
      </c>
      <c r="V336">
        <f t="shared" si="34"/>
        <v>0.0007809310186211698</v>
      </c>
    </row>
    <row r="337" spans="10:22" ht="15">
      <c r="J337">
        <v>335</v>
      </c>
      <c r="K337">
        <f t="shared" si="30"/>
        <v>0.0003882971136315775</v>
      </c>
      <c r="L337">
        <f t="shared" si="31"/>
        <v>0.8916058687924109</v>
      </c>
      <c r="M337">
        <f t="shared" si="32"/>
        <v>0.0005162854868162045</v>
      </c>
      <c r="N337">
        <f t="shared" si="33"/>
        <v>0.8358671232092263</v>
      </c>
      <c r="U337">
        <v>335</v>
      </c>
      <c r="V337">
        <f t="shared" si="34"/>
        <v>0.000776594227263155</v>
      </c>
    </row>
    <row r="338" spans="10:22" ht="15">
      <c r="J338">
        <v>336</v>
      </c>
      <c r="K338">
        <f t="shared" si="30"/>
        <v>0.00038614548998572063</v>
      </c>
      <c r="L338">
        <f t="shared" si="31"/>
        <v>0.8919930887036034</v>
      </c>
      <c r="M338">
        <f t="shared" si="32"/>
        <v>0.000513700230132017</v>
      </c>
      <c r="N338">
        <f t="shared" si="33"/>
        <v>0.8363821145304215</v>
      </c>
      <c r="U338">
        <v>336</v>
      </c>
      <c r="V338">
        <f t="shared" si="34"/>
        <v>0.0007722909799714413</v>
      </c>
    </row>
    <row r="339" spans="10:22" ht="15">
      <c r="J339">
        <v>337</v>
      </c>
      <c r="K339">
        <f t="shared" si="30"/>
        <v>0.0003840104698652367</v>
      </c>
      <c r="L339">
        <f t="shared" si="31"/>
        <v>0.8923781653068674</v>
      </c>
      <c r="M339">
        <f t="shared" si="32"/>
        <v>0.0005111333344386726</v>
      </c>
      <c r="N339">
        <f t="shared" si="33"/>
        <v>0.8368945297897982</v>
      </c>
      <c r="U339">
        <v>337</v>
      </c>
      <c r="V339">
        <f t="shared" si="34"/>
        <v>0.0007680209397304734</v>
      </c>
    </row>
    <row r="340" spans="10:22" ht="15">
      <c r="J340">
        <v>338</v>
      </c>
      <c r="K340">
        <f t="shared" si="30"/>
        <v>0.0003818918868588555</v>
      </c>
      <c r="L340">
        <f t="shared" si="31"/>
        <v>0.8927611151223491</v>
      </c>
      <c r="M340">
        <f t="shared" si="32"/>
        <v>0.0005085846283032772</v>
      </c>
      <c r="N340">
        <f t="shared" si="33"/>
        <v>0.8374043872624627</v>
      </c>
      <c r="U340">
        <v>338</v>
      </c>
      <c r="V340">
        <f t="shared" si="34"/>
        <v>0.000763783773717711</v>
      </c>
    </row>
    <row r="341" spans="10:22" ht="15">
      <c r="J341">
        <v>339</v>
      </c>
      <c r="K341">
        <f t="shared" si="30"/>
        <v>0.0003797895766206096</v>
      </c>
      <c r="L341">
        <f t="shared" si="31"/>
        <v>0.8931419545048185</v>
      </c>
      <c r="M341">
        <f t="shared" si="32"/>
        <v>0.0005060539422914167</v>
      </c>
      <c r="N341">
        <f t="shared" si="33"/>
        <v>0.8379117050530905</v>
      </c>
      <c r="U341">
        <v>339</v>
      </c>
      <c r="V341">
        <f t="shared" si="34"/>
        <v>0.0007595791532412192</v>
      </c>
    </row>
    <row r="342" spans="10:22" ht="15">
      <c r="J342">
        <v>340</v>
      </c>
      <c r="K342">
        <f t="shared" si="30"/>
        <v>0.0003777033768391507</v>
      </c>
      <c r="L342">
        <f t="shared" si="31"/>
        <v>0.8935206996457203</v>
      </c>
      <c r="M342">
        <f t="shared" si="32"/>
        <v>0.0005035411089391058</v>
      </c>
      <c r="N342">
        <f t="shared" si="33"/>
        <v>0.8384165010979105</v>
      </c>
      <c r="U342">
        <v>340</v>
      </c>
      <c r="V342">
        <f t="shared" si="34"/>
        <v>0.0007554067536783014</v>
      </c>
    </row>
    <row r="343" spans="10:22" ht="15">
      <c r="J343">
        <v>341</v>
      </c>
      <c r="K343">
        <f t="shared" si="30"/>
        <v>0.00037563312720761776</v>
      </c>
      <c r="L343">
        <f t="shared" si="31"/>
        <v>0.8938973665751917</v>
      </c>
      <c r="M343">
        <f t="shared" si="32"/>
        <v>0.0005010459627252192</v>
      </c>
      <c r="N343">
        <f t="shared" si="33"/>
        <v>0.8389187931666604</v>
      </c>
      <c r="U343">
        <v>341</v>
      </c>
      <c r="V343">
        <f t="shared" si="34"/>
        <v>0.0007512662544152355</v>
      </c>
    </row>
    <row r="344" spans="10:22" ht="15">
      <c r="J344">
        <v>342</v>
      </c>
      <c r="K344">
        <f t="shared" si="30"/>
        <v>0.00037357866939401137</v>
      </c>
      <c r="L344">
        <f t="shared" si="31"/>
        <v>0.8942719711640531</v>
      </c>
      <c r="M344">
        <f t="shared" si="32"/>
        <v>0.0004985683400443566</v>
      </c>
      <c r="N344">
        <f t="shared" si="33"/>
        <v>0.8394185988645175</v>
      </c>
      <c r="U344">
        <v>342</v>
      </c>
      <c r="V344">
        <f t="shared" si="34"/>
        <v>0.0007471573387880227</v>
      </c>
    </row>
    <row r="345" spans="10:22" ht="15">
      <c r="J345">
        <v>343</v>
      </c>
      <c r="K345">
        <f t="shared" si="30"/>
        <v>0.0003715398470120827</v>
      </c>
      <c r="L345">
        <f t="shared" si="31"/>
        <v>0.8946445291257689</v>
      </c>
      <c r="M345">
        <f t="shared" si="32"/>
        <v>0.0004961080791801631</v>
      </c>
      <c r="N345">
        <f t="shared" si="33"/>
        <v>0.8399159356340005</v>
      </c>
      <c r="U345">
        <v>343</v>
      </c>
      <c r="V345">
        <f t="shared" si="34"/>
        <v>0.0007430796940241654</v>
      </c>
    </row>
    <row r="346" spans="10:22" ht="15">
      <c r="J346">
        <v>344</v>
      </c>
      <c r="K346">
        <f t="shared" si="30"/>
        <v>0.0003695165055927281</v>
      </c>
      <c r="L346">
        <f t="shared" si="31"/>
        <v>0.8950150560183772</v>
      </c>
      <c r="M346">
        <f t="shared" si="32"/>
        <v>0.0004936650202790814</v>
      </c>
      <c r="N346">
        <f t="shared" si="33"/>
        <v>0.8404108207568451</v>
      </c>
      <c r="U346">
        <v>344</v>
      </c>
      <c r="V346">
        <f t="shared" si="34"/>
        <v>0.0007390330111854561</v>
      </c>
    </row>
    <row r="347" spans="10:22" ht="15">
      <c r="J347">
        <v>345</v>
      </c>
      <c r="K347">
        <f t="shared" si="30"/>
        <v>0.0003675084925558673</v>
      </c>
      <c r="L347">
        <f t="shared" si="31"/>
        <v>0.8953835672463946</v>
      </c>
      <c r="M347">
        <f t="shared" si="32"/>
        <v>0.0004912390053245266</v>
      </c>
      <c r="N347">
        <f t="shared" si="33"/>
        <v>0.8409032713558542</v>
      </c>
      <c r="U347">
        <v>345</v>
      </c>
      <c r="V347">
        <f t="shared" si="34"/>
        <v>0.0007350169851117346</v>
      </c>
    </row>
    <row r="348" spans="10:22" ht="15">
      <c r="J348">
        <v>346</v>
      </c>
      <c r="K348">
        <f t="shared" si="30"/>
        <v>0.00036551565718280786</v>
      </c>
      <c r="L348">
        <f t="shared" si="31"/>
        <v>0.8957500780626899</v>
      </c>
      <c r="M348">
        <f t="shared" si="32"/>
        <v>0.0004888298781114902</v>
      </c>
      <c r="N348">
        <f t="shared" si="33"/>
        <v>0.8413933043967216</v>
      </c>
      <c r="U348">
        <v>346</v>
      </c>
      <c r="V348">
        <f t="shared" si="34"/>
        <v>0.0007310313143656157</v>
      </c>
    </row>
    <row r="349" spans="10:22" ht="15">
      <c r="J349">
        <v>347</v>
      </c>
      <c r="K349">
        <f t="shared" si="30"/>
        <v>0.0003635378505890798</v>
      </c>
      <c r="L349">
        <f t="shared" si="31"/>
        <v>0.8961146035703331</v>
      </c>
      <c r="M349">
        <f t="shared" si="32"/>
        <v>0.00048643748422154545</v>
      </c>
      <c r="N349">
        <f t="shared" si="33"/>
        <v>0.8418809366898319</v>
      </c>
      <c r="U349">
        <v>347</v>
      </c>
      <c r="V349">
        <f t="shared" si="34"/>
        <v>0.0007270757011781596</v>
      </c>
    </row>
    <row r="350" spans="10:22" ht="15">
      <c r="J350">
        <v>348</v>
      </c>
      <c r="K350">
        <f t="shared" si="30"/>
        <v>0.00036157492569772586</v>
      </c>
      <c r="L350">
        <f t="shared" si="31"/>
        <v>0.8964771587244157</v>
      </c>
      <c r="M350">
        <f t="shared" si="32"/>
        <v>0.0004840616709982609</v>
      </c>
      <c r="N350">
        <f t="shared" si="33"/>
        <v>0.8423661848920343</v>
      </c>
      <c r="U350">
        <v>348</v>
      </c>
      <c r="V350">
        <f t="shared" si="34"/>
        <v>0.0007231498513954517</v>
      </c>
    </row>
    <row r="351" spans="10:22" ht="15">
      <c r="J351">
        <v>349</v>
      </c>
      <c r="K351">
        <f t="shared" si="30"/>
        <v>0.0003596267372130602</v>
      </c>
      <c r="L351">
        <f t="shared" si="31"/>
        <v>0.8968377583338446</v>
      </c>
      <c r="M351">
        <f t="shared" si="32"/>
        <v>0.00048170228752301324</v>
      </c>
      <c r="N351">
        <f t="shared" si="33"/>
        <v>0.842849065508392</v>
      </c>
      <c r="U351">
        <v>349</v>
      </c>
      <c r="V351">
        <f t="shared" si="34"/>
        <v>0.0007192534744261205</v>
      </c>
    </row>
    <row r="352" spans="10:22" ht="15">
      <c r="J352">
        <v>350</v>
      </c>
      <c r="K352">
        <f t="shared" si="30"/>
        <v>0.0003576931415948555</v>
      </c>
      <c r="L352">
        <f t="shared" si="31"/>
        <v>0.8971964170631114</v>
      </c>
      <c r="M352">
        <f t="shared" si="32"/>
        <v>0.0004793591845911812</v>
      </c>
      <c r="N352">
        <f t="shared" si="33"/>
        <v>0.8433295948939092</v>
      </c>
      <c r="U352">
        <v>350</v>
      </c>
      <c r="V352">
        <f t="shared" si="34"/>
        <v>0.000715386283189711</v>
      </c>
    </row>
    <row r="353" spans="10:22" ht="15">
      <c r="J353">
        <v>351</v>
      </c>
      <c r="K353">
        <f t="shared" si="30"/>
        <v>0.00035577399703297884</v>
      </c>
      <c r="L353">
        <f t="shared" si="31"/>
        <v>0.8975531494340342</v>
      </c>
      <c r="M353">
        <f t="shared" si="32"/>
        <v>0.00047703221468872986</v>
      </c>
      <c r="N353">
        <f t="shared" si="33"/>
        <v>0.8438077892552323</v>
      </c>
      <c r="U353">
        <v>351</v>
      </c>
      <c r="V353">
        <f t="shared" si="34"/>
        <v>0.0007115479940659577</v>
      </c>
    </row>
    <row r="354" spans="10:22" ht="15">
      <c r="J354">
        <v>352</v>
      </c>
      <c r="K354">
        <f t="shared" si="30"/>
        <v>0.00035386916342244597</v>
      </c>
      <c r="L354">
        <f t="shared" si="31"/>
        <v>0.8979079698274758</v>
      </c>
      <c r="M354">
        <f t="shared" si="32"/>
        <v>0.0004747212319691629</v>
      </c>
      <c r="N354">
        <f t="shared" si="33"/>
        <v>0.8442836646523294</v>
      </c>
      <c r="U354">
        <v>352</v>
      </c>
      <c r="V354">
        <f t="shared" si="34"/>
        <v>0.0007077383268448919</v>
      </c>
    </row>
    <row r="355" spans="10:22" ht="15">
      <c r="J355">
        <v>353</v>
      </c>
      <c r="K355">
        <f t="shared" si="30"/>
        <v>0.00035197850233890173</v>
      </c>
      <c r="L355">
        <f t="shared" si="31"/>
        <v>0.8982608924850364</v>
      </c>
      <c r="M355">
        <f t="shared" si="32"/>
        <v>0.00047242609223084673</v>
      </c>
      <c r="N355">
        <f t="shared" si="33"/>
        <v>0.8447572370001464</v>
      </c>
      <c r="U355">
        <v>353</v>
      </c>
      <c r="V355">
        <f t="shared" si="34"/>
        <v>0.0007039570046778035</v>
      </c>
    </row>
    <row r="356" spans="10:22" ht="15">
      <c r="J356">
        <v>354</v>
      </c>
      <c r="K356">
        <f t="shared" si="30"/>
        <v>0.0003501018770145061</v>
      </c>
      <c r="L356">
        <f t="shared" si="31"/>
        <v>0.8986119315107217</v>
      </c>
      <c r="M356">
        <f t="shared" si="32"/>
        <v>0.00047014665289469686</v>
      </c>
      <c r="N356">
        <f t="shared" si="33"/>
        <v>0.8452285220702407</v>
      </c>
      <c r="U356">
        <v>354</v>
      </c>
      <c r="V356">
        <f t="shared" si="34"/>
        <v>0.0007002037540290122</v>
      </c>
    </row>
    <row r="357" spans="10:22" ht="15">
      <c r="J357">
        <v>355</v>
      </c>
      <c r="K357">
        <f t="shared" si="30"/>
        <v>0.0003482391523142269</v>
      </c>
      <c r="L357">
        <f t="shared" si="31"/>
        <v>0.8989611008725888</v>
      </c>
      <c r="M357">
        <f t="shared" si="32"/>
        <v>0.00046788277298220936</v>
      </c>
      <c r="N357">
        <f t="shared" si="33"/>
        <v>0.8456975354923928</v>
      </c>
      <c r="U357">
        <v>355</v>
      </c>
      <c r="V357">
        <f t="shared" si="34"/>
        <v>0.0006964783046284538</v>
      </c>
    </row>
    <row r="358" spans="10:22" ht="15">
      <c r="J358">
        <v>356</v>
      </c>
      <c r="K358">
        <f t="shared" si="30"/>
        <v>0.0003463901947125305</v>
      </c>
      <c r="L358">
        <f t="shared" si="31"/>
        <v>0.8993084144043655</v>
      </c>
      <c r="M358">
        <f t="shared" si="32"/>
        <v>0.00046563431309385594</v>
      </c>
      <c r="N358">
        <f t="shared" si="33"/>
        <v>0.8461642927561959</v>
      </c>
      <c r="U358">
        <v>356</v>
      </c>
      <c r="V358">
        <f t="shared" si="34"/>
        <v>0.000692780389425061</v>
      </c>
    </row>
    <row r="359" spans="10:22" ht="15">
      <c r="J359">
        <v>357</v>
      </c>
      <c r="K359">
        <f t="shared" si="30"/>
        <v>0.00034455487227045374</v>
      </c>
      <c r="L359">
        <f t="shared" si="31"/>
        <v>0.8996538858070496</v>
      </c>
      <c r="M359">
        <f t="shared" si="32"/>
        <v>0.0004634011353878062</v>
      </c>
      <c r="N359">
        <f t="shared" si="33"/>
        <v>0.8466288092126242</v>
      </c>
      <c r="U359">
        <v>357</v>
      </c>
      <c r="V359">
        <f t="shared" si="34"/>
        <v>0.0006891097445409075</v>
      </c>
    </row>
    <row r="360" spans="10:22" ht="15">
      <c r="J360">
        <v>358</v>
      </c>
      <c r="K360">
        <f t="shared" si="30"/>
        <v>0.0003427330546130609</v>
      </c>
      <c r="L360">
        <f t="shared" si="31"/>
        <v>0.8999975286504842</v>
      </c>
      <c r="M360">
        <f t="shared" si="32"/>
        <v>0.0004611831035589941</v>
      </c>
      <c r="N360">
        <f t="shared" si="33"/>
        <v>0.8470911000755803</v>
      </c>
      <c r="U360">
        <v>358</v>
      </c>
      <c r="V360">
        <f t="shared" si="34"/>
        <v>0.0006854661092261218</v>
      </c>
    </row>
    <row r="361" spans="10:22" ht="15">
      <c r="J361">
        <v>359</v>
      </c>
      <c r="K361">
        <f t="shared" si="30"/>
        <v>0.0003409246129072787</v>
      </c>
      <c r="L361">
        <f t="shared" si="31"/>
        <v>0.9003393563749095</v>
      </c>
      <c r="M361">
        <f t="shared" si="32"/>
        <v>0.0004589800828185123</v>
      </c>
      <c r="N361">
        <f t="shared" si="33"/>
        <v>0.8475511804234217</v>
      </c>
      <c r="U361">
        <v>359</v>
      </c>
      <c r="V361">
        <f t="shared" si="34"/>
        <v>0.0006818492258145574</v>
      </c>
    </row>
    <row r="362" spans="10:22" ht="15">
      <c r="J362">
        <v>360</v>
      </c>
      <c r="K362">
        <f t="shared" si="30"/>
        <v>0.000339129419840085</v>
      </c>
      <c r="L362">
        <f t="shared" si="31"/>
        <v>0.900679382292495</v>
      </c>
      <c r="M362">
        <f t="shared" si="32"/>
        <v>0.00045679193987332534</v>
      </c>
      <c r="N362">
        <f t="shared" si="33"/>
        <v>0.8480090652004662</v>
      </c>
      <c r="U362">
        <v>360</v>
      </c>
      <c r="V362">
        <f t="shared" si="34"/>
        <v>0.00067825883968017</v>
      </c>
    </row>
    <row r="363" spans="10:22" ht="15">
      <c r="J363">
        <v>361</v>
      </c>
      <c r="K363">
        <f t="shared" si="30"/>
        <v>0.0003373473495970731</v>
      </c>
      <c r="L363">
        <f t="shared" si="31"/>
        <v>0.9010176195888479</v>
      </c>
      <c r="M363">
        <f t="shared" si="32"/>
        <v>0.0004546185429063091</v>
      </c>
      <c r="N363">
        <f t="shared" si="33"/>
        <v>0.8484647692184781</v>
      </c>
      <c r="U363">
        <v>361</v>
      </c>
      <c r="V363">
        <f t="shared" si="34"/>
        <v>0.0006746946991941463</v>
      </c>
    </row>
    <row r="364" spans="10:22" ht="15">
      <c r="J364">
        <v>362</v>
      </c>
      <c r="K364">
        <f t="shared" si="30"/>
        <v>0.00033557827784135166</v>
      </c>
      <c r="L364">
        <f t="shared" si="31"/>
        <v>0.901354081324502</v>
      </c>
      <c r="M364">
        <f t="shared" si="32"/>
        <v>0.00045245976155659155</v>
      </c>
      <c r="N364">
        <f t="shared" si="33"/>
        <v>0.8489183071581353</v>
      </c>
      <c r="U364">
        <v>362</v>
      </c>
      <c r="V364">
        <f t="shared" si="34"/>
        <v>0.0006711565556827033</v>
      </c>
    </row>
    <row r="365" spans="10:22" ht="15">
      <c r="J365">
        <v>363</v>
      </c>
      <c r="K365">
        <f t="shared" si="30"/>
        <v>0.0003338220816928111</v>
      </c>
      <c r="L365">
        <f t="shared" si="31"/>
        <v>0.9016887804363838</v>
      </c>
      <c r="M365">
        <f t="shared" si="32"/>
        <v>0.0004503154669002127</v>
      </c>
      <c r="N365">
        <f t="shared" si="33"/>
        <v>0.8493696935704733</v>
      </c>
      <c r="U365">
        <v>363</v>
      </c>
      <c r="V365">
        <f t="shared" si="34"/>
        <v>0.0006676441633856222</v>
      </c>
    </row>
    <row r="366" spans="10:22" ht="15">
      <c r="J366">
        <v>364</v>
      </c>
      <c r="K366">
        <f t="shared" si="30"/>
        <v>0.00033207863970770453</v>
      </c>
      <c r="L366">
        <f t="shared" si="31"/>
        <v>0.9020217297392598</v>
      </c>
      <c r="M366">
        <f t="shared" si="32"/>
        <v>0.0004481855314310717</v>
      </c>
      <c r="N366">
        <f t="shared" si="33"/>
        <v>0.8498189428783158</v>
      </c>
      <c r="U366">
        <v>364</v>
      </c>
      <c r="V366">
        <f t="shared" si="34"/>
        <v>0.0006641572794154091</v>
      </c>
    </row>
    <row r="367" spans="10:22" ht="15">
      <c r="J367">
        <v>365</v>
      </c>
      <c r="K367">
        <f t="shared" si="30"/>
        <v>0.00033034783185858493</v>
      </c>
      <c r="L367">
        <f t="shared" si="31"/>
        <v>0.9023529419271623</v>
      </c>
      <c r="M367">
        <f t="shared" si="32"/>
        <v>0.00044606982904218094</v>
      </c>
      <c r="N367">
        <f t="shared" si="33"/>
        <v>0.8502660693776803</v>
      </c>
      <c r="U367">
        <v>365</v>
      </c>
      <c r="V367">
        <f t="shared" si="34"/>
        <v>0.0006606956637171699</v>
      </c>
    </row>
    <row r="368" spans="10:22" ht="15">
      <c r="J368">
        <v>366</v>
      </c>
      <c r="K368">
        <f t="shared" si="30"/>
        <v>0.000328629539514558</v>
      </c>
      <c r="L368">
        <f t="shared" si="31"/>
        <v>0.9026824295747966</v>
      </c>
      <c r="M368">
        <f t="shared" si="32"/>
        <v>0.00044396823500720433</v>
      </c>
      <c r="N368">
        <f t="shared" si="33"/>
        <v>0.8507110872391697</v>
      </c>
      <c r="U368">
        <v>366</v>
      </c>
      <c r="V368">
        <f t="shared" si="34"/>
        <v>0.000657259079029116</v>
      </c>
    </row>
    <row r="369" spans="10:22" ht="15">
      <c r="J369">
        <v>367</v>
      </c>
      <c r="K369">
        <f t="shared" si="30"/>
        <v>0.00032692364542185356</v>
      </c>
      <c r="L369">
        <f t="shared" si="31"/>
        <v>0.9030102051389268</v>
      </c>
      <c r="M369">
        <f t="shared" si="32"/>
        <v>0.0004418806259622809</v>
      </c>
      <c r="N369">
        <f t="shared" si="33"/>
        <v>0.8511540105093431</v>
      </c>
      <c r="U369">
        <v>367</v>
      </c>
      <c r="V369">
        <f t="shared" si="34"/>
        <v>0.0006538472908437071</v>
      </c>
    </row>
    <row r="370" spans="10:22" ht="15">
      <c r="J370">
        <v>368</v>
      </c>
      <c r="K370">
        <f t="shared" si="30"/>
        <v>0.00032523003368472393</v>
      </c>
      <c r="L370">
        <f t="shared" si="31"/>
        <v>0.9033362809597439</v>
      </c>
      <c r="M370">
        <f t="shared" si="32"/>
        <v>0.0004398068798881327</v>
      </c>
      <c r="N370">
        <f t="shared" si="33"/>
        <v>0.8515948531120698</v>
      </c>
      <c r="U370">
        <v>368</v>
      </c>
      <c r="V370">
        <f t="shared" si="34"/>
        <v>0.0006504600673694479</v>
      </c>
    </row>
    <row r="371" spans="10:22" ht="15">
      <c r="J371">
        <v>369</v>
      </c>
      <c r="K371">
        <f t="shared" si="30"/>
        <v>0.00032354858974663667</v>
      </c>
      <c r="L371">
        <f t="shared" si="31"/>
        <v>0.9036606692622146</v>
      </c>
      <c r="M371">
        <f t="shared" si="32"/>
        <v>0.00043774687609244184</v>
      </c>
      <c r="N371">
        <f t="shared" si="33"/>
        <v>0.8520336288498642</v>
      </c>
      <c r="U371">
        <v>369</v>
      </c>
      <c r="V371">
        <f t="shared" si="34"/>
        <v>0.0006470971794932733</v>
      </c>
    </row>
    <row r="372" spans="10:22" ht="15">
      <c r="J372">
        <v>370</v>
      </c>
      <c r="K372">
        <f t="shared" si="30"/>
        <v>0.00032187920037177745</v>
      </c>
      <c r="L372">
        <f t="shared" si="31"/>
        <v>0.9039833821574105</v>
      </c>
      <c r="M372">
        <f t="shared" si="32"/>
        <v>0.00043570049519250144</v>
      </c>
      <c r="N372">
        <f t="shared" si="33"/>
        <v>0.8524703514052054</v>
      </c>
      <c r="U372">
        <v>370</v>
      </c>
      <c r="V372">
        <f t="shared" si="34"/>
        <v>0.0006437584007435549</v>
      </c>
    </row>
    <row r="373" spans="10:22" ht="15">
      <c r="J373">
        <v>371</v>
      </c>
      <c r="K373">
        <f t="shared" si="30"/>
        <v>0.00032022175362685524</v>
      </c>
      <c r="L373">
        <f t="shared" si="31"/>
        <v>0.9043044316438205</v>
      </c>
      <c r="M373">
        <f t="shared" si="32"/>
        <v>0.00043366761909813446</v>
      </c>
      <c r="N373">
        <f t="shared" si="33"/>
        <v>0.852905034341837</v>
      </c>
      <c r="U373">
        <v>371</v>
      </c>
      <c r="V373">
        <f t="shared" si="34"/>
        <v>0.0006404435072537105</v>
      </c>
    </row>
    <row r="374" spans="10:22" ht="15">
      <c r="J374">
        <v>372</v>
      </c>
      <c r="K374">
        <f t="shared" si="30"/>
        <v>0.00031857613886319497</v>
      </c>
      <c r="L374">
        <f t="shared" si="31"/>
        <v>0.9046238296086438</v>
      </c>
      <c r="M374">
        <f t="shared" si="32"/>
        <v>0.00043164813099486716</v>
      </c>
      <c r="N374">
        <f t="shared" si="33"/>
        <v>0.8533376911060515</v>
      </c>
      <c r="U374">
        <v>372</v>
      </c>
      <c r="V374">
        <f t="shared" si="34"/>
        <v>0.0006371522777263899</v>
      </c>
    </row>
    <row r="375" spans="10:22" ht="15">
      <c r="J375">
        <v>373</v>
      </c>
      <c r="K375">
        <f t="shared" si="30"/>
        <v>0.0003169422466991144</v>
      </c>
      <c r="L375">
        <f t="shared" si="31"/>
        <v>0.9049415878290663</v>
      </c>
      <c r="M375">
        <f t="shared" si="32"/>
        <v>0.0004296419153273622</v>
      </c>
      <c r="N375">
        <f t="shared" si="33"/>
        <v>0.8537683350279582</v>
      </c>
      <c r="U375">
        <v>373</v>
      </c>
      <c r="V375">
        <f t="shared" si="34"/>
        <v>0.0006338844933982288</v>
      </c>
    </row>
    <row r="376" spans="10:22" ht="15">
      <c r="J376">
        <v>374</v>
      </c>
      <c r="K376">
        <f t="shared" si="30"/>
        <v>0.0003153199690025892</v>
      </c>
      <c r="L376">
        <f t="shared" si="31"/>
        <v>0.9052577179735176</v>
      </c>
      <c r="M376">
        <f t="shared" si="32"/>
        <v>0.000427648857783108</v>
      </c>
      <c r="N376">
        <f t="shared" si="33"/>
        <v>0.8541969793227338</v>
      </c>
      <c r="U376">
        <v>374</v>
      </c>
      <c r="V376">
        <f t="shared" si="34"/>
        <v>0.0006306399380051784</v>
      </c>
    </row>
    <row r="377" spans="10:22" ht="15">
      <c r="J377">
        <v>375</v>
      </c>
      <c r="K377">
        <f t="shared" si="30"/>
        <v>0.0003137091988741883</v>
      </c>
      <c r="L377">
        <f t="shared" si="31"/>
        <v>0.9055722316029139</v>
      </c>
      <c r="M377">
        <f t="shared" si="32"/>
        <v>0.0004256688452763445</v>
      </c>
      <c r="N377">
        <f t="shared" si="33"/>
        <v>0.8546236370918568</v>
      </c>
      <c r="U377">
        <v>375</v>
      </c>
      <c r="V377">
        <f t="shared" si="34"/>
        <v>0.0006274183977483766</v>
      </c>
    </row>
    <row r="378" spans="10:22" ht="15">
      <c r="J378">
        <v>376</v>
      </c>
      <c r="K378">
        <f t="shared" si="30"/>
        <v>0.0003121098306302849</v>
      </c>
      <c r="L378">
        <f t="shared" si="31"/>
        <v>0.9058851401718808</v>
      </c>
      <c r="M378">
        <f t="shared" si="32"/>
        <v>0.00042370176593224353</v>
      </c>
      <c r="N378">
        <f t="shared" si="33"/>
        <v>0.8550483213243273</v>
      </c>
      <c r="U378">
        <v>376</v>
      </c>
      <c r="V378">
        <f t="shared" si="34"/>
        <v>0.0006242196612605698</v>
      </c>
    </row>
    <row r="379" spans="10:22" ht="15">
      <c r="J379">
        <v>377</v>
      </c>
      <c r="K379">
        <f t="shared" si="30"/>
        <v>0.0003105217597865349</v>
      </c>
      <c r="L379">
        <f t="shared" si="31"/>
        <v>0.9061964550299614</v>
      </c>
      <c r="M379">
        <f t="shared" si="32"/>
        <v>0.0004217475090713208</v>
      </c>
      <c r="N379">
        <f t="shared" si="33"/>
        <v>0.8554710448978693</v>
      </c>
      <c r="U379">
        <v>377</v>
      </c>
      <c r="V379">
        <f t="shared" si="34"/>
        <v>0.0006210435195730698</v>
      </c>
    </row>
    <row r="380" spans="10:22" ht="15">
      <c r="J380">
        <v>378</v>
      </c>
      <c r="K380">
        <f t="shared" si="30"/>
        <v>0.000308944883041613</v>
      </c>
      <c r="L380">
        <f t="shared" si="31"/>
        <v>0.9065061874228072</v>
      </c>
      <c r="M380">
        <f t="shared" si="32"/>
        <v>0.00041980596519408675</v>
      </c>
      <c r="N380">
        <f t="shared" si="33"/>
        <v>0.8558918205801184</v>
      </c>
      <c r="U380">
        <v>378</v>
      </c>
      <c r="V380">
        <f t="shared" si="34"/>
        <v>0.000617889766083226</v>
      </c>
    </row>
    <row r="381" spans="10:22" ht="15">
      <c r="J381">
        <v>379</v>
      </c>
      <c r="K381">
        <f t="shared" si="30"/>
        <v>0.00030737909826120715</v>
      </c>
      <c r="L381">
        <f t="shared" si="31"/>
        <v>0.9068143484933534</v>
      </c>
      <c r="M381">
        <f t="shared" si="32"/>
        <v>0.00041787702596592606</v>
      </c>
      <c r="N381">
        <f t="shared" si="33"/>
        <v>0.8563106610297944</v>
      </c>
      <c r="U381">
        <v>379</v>
      </c>
      <c r="V381">
        <f t="shared" si="34"/>
        <v>0.0006147581965224143</v>
      </c>
    </row>
    <row r="382" spans="10:22" ht="15">
      <c r="J382">
        <v>380</v>
      </c>
      <c r="K382">
        <f t="shared" si="30"/>
        <v>0.0003058243044622669</v>
      </c>
      <c r="L382">
        <f t="shared" si="31"/>
        <v>0.9071209492829775</v>
      </c>
      <c r="M382">
        <f t="shared" si="32"/>
        <v>0.00041596058420220137</v>
      </c>
      <c r="N382">
        <f t="shared" si="33"/>
        <v>0.856727578797859</v>
      </c>
      <c r="U382">
        <v>380</v>
      </c>
      <c r="V382">
        <f t="shared" si="34"/>
        <v>0.0006116486089245339</v>
      </c>
    </row>
    <row r="383" spans="10:22" ht="15">
      <c r="J383">
        <v>381</v>
      </c>
      <c r="K383">
        <f t="shared" si="30"/>
        <v>0.00030428040179750123</v>
      </c>
      <c r="L383">
        <f t="shared" si="31"/>
        <v>0.9074260007326436</v>
      </c>
      <c r="M383">
        <f t="shared" si="32"/>
        <v>0.00041405653385358736</v>
      </c>
      <c r="N383">
        <f t="shared" si="33"/>
        <v>0.857142586328658</v>
      </c>
      <c r="U383">
        <v>381</v>
      </c>
      <c r="V383">
        <f t="shared" si="34"/>
        <v>0.0006085608035950025</v>
      </c>
    </row>
    <row r="384" spans="10:22" ht="15">
      <c r="J384">
        <v>382</v>
      </c>
      <c r="K384">
        <f t="shared" si="30"/>
        <v>0.00030274729154011065</v>
      </c>
      <c r="L384">
        <f t="shared" si="31"/>
        <v>0.9077295136840293</v>
      </c>
      <c r="M384">
        <f t="shared" si="32"/>
        <v>0.00041216476999161763</v>
      </c>
      <c r="N384">
        <f t="shared" si="33"/>
        <v>0.8575556959610494</v>
      </c>
      <c r="U384">
        <v>382</v>
      </c>
      <c r="V384">
        <f t="shared" si="34"/>
        <v>0.0006054945830802213</v>
      </c>
    </row>
    <row r="385" spans="10:22" ht="15">
      <c r="J385">
        <v>383</v>
      </c>
      <c r="K385">
        <f t="shared" si="30"/>
        <v>0.000301224876068773</v>
      </c>
      <c r="L385">
        <f t="shared" si="31"/>
        <v>0.9080314988806403</v>
      </c>
      <c r="M385">
        <f t="shared" si="32"/>
        <v>0.0004102851887944458</v>
      </c>
      <c r="N385">
        <f t="shared" si="33"/>
        <v>0.8579669199295173</v>
      </c>
      <c r="U385">
        <v>383</v>
      </c>
      <c r="V385">
        <f t="shared" si="34"/>
        <v>0.000602449752137546</v>
      </c>
    </row>
    <row r="386" spans="10:22" ht="15">
      <c r="J386">
        <v>384</v>
      </c>
      <c r="K386">
        <f t="shared" si="30"/>
        <v>0.00029971305885284616</v>
      </c>
      <c r="L386">
        <f t="shared" si="31"/>
        <v>0.9083319669689067</v>
      </c>
      <c r="M386">
        <f t="shared" si="32"/>
        <v>0.00040841768753282424</v>
      </c>
      <c r="N386">
        <f t="shared" si="33"/>
        <v>0.8583762703652715</v>
      </c>
      <c r="U386">
        <v>384</v>
      </c>
      <c r="V386">
        <f t="shared" si="34"/>
        <v>0.0005994261177056923</v>
      </c>
    </row>
    <row r="387" spans="10:22" ht="15">
      <c r="J387">
        <v>385</v>
      </c>
      <c r="K387">
        <f t="shared" si="30"/>
        <v>0.0002982117444378228</v>
      </c>
      <c r="L387">
        <f t="shared" si="31"/>
        <v>0.9086309284992679</v>
      </c>
      <c r="M387">
        <f t="shared" si="32"/>
        <v>0.0004065621645562863</v>
      </c>
      <c r="N387">
        <f t="shared" si="33"/>
        <v>0.8587837592973329</v>
      </c>
      <c r="U387">
        <v>385</v>
      </c>
      <c r="V387">
        <f t="shared" si="34"/>
        <v>0.0005964234888756456</v>
      </c>
    </row>
    <row r="388" spans="10:22" ht="15">
      <c r="J388">
        <v>386</v>
      </c>
      <c r="K388">
        <f aca="true" t="shared" si="35" ref="K388:K423">_xlfn.LOGNORM.DIST(J388,$F$2,$G$2,FALSE)</f>
        <v>0.0002967208384309858</v>
      </c>
      <c r="L388">
        <f aca="true" t="shared" si="36" ref="L388:L423">_xlfn.LOGNORM.DIST(J388,$F$2,$G$2,TRUE)</f>
        <v>0.9089283939272401</v>
      </c>
      <c r="M388">
        <f aca="true" t="shared" si="37" ref="M388:M423">_xlfn.LOGNORM.DIST(J388,$I$2,$G$2,FALSE)</f>
        <v>0.0004047185192795339</v>
      </c>
      <c r="N388">
        <f aca="true" t="shared" si="38" ref="N388:N423">_xlfn.LOGNORM.DIST(J388,$I$2,$G$2,TRUE)</f>
        <v>0.8591893986536057</v>
      </c>
      <c r="U388">
        <v>386</v>
      </c>
      <c r="V388">
        <f aca="true" t="shared" si="39" ref="V388:V415">2*K388</f>
        <v>0.0005934416768619716</v>
      </c>
    </row>
    <row r="389" spans="10:22" ht="15">
      <c r="J389">
        <v>387</v>
      </c>
      <c r="K389">
        <f t="shared" si="35"/>
        <v>0.00029524024748731157</v>
      </c>
      <c r="L389">
        <f t="shared" si="36"/>
        <v>0.9092243736144727</v>
      </c>
      <c r="M389">
        <f t="shared" si="37"/>
        <v>0.0004028866521690249</v>
      </c>
      <c r="N389">
        <f t="shared" si="38"/>
        <v>0.8595932002619358</v>
      </c>
      <c r="U389">
        <v>387</v>
      </c>
      <c r="V389">
        <f t="shared" si="39"/>
        <v>0.0005904804949746231</v>
      </c>
    </row>
    <row r="390" spans="10:22" ht="15">
      <c r="J390">
        <v>388</v>
      </c>
      <c r="K390">
        <f t="shared" si="35"/>
        <v>0.0002937698792955733</v>
      </c>
      <c r="L390">
        <f t="shared" si="36"/>
        <v>0.9095188778297875</v>
      </c>
      <c r="M390">
        <f t="shared" si="37"/>
        <v>0.00040106646472976444</v>
      </c>
      <c r="N390">
        <f t="shared" si="38"/>
        <v>0.8599951758511561</v>
      </c>
      <c r="U390">
        <v>388</v>
      </c>
      <c r="V390">
        <f t="shared" si="39"/>
        <v>0.0005875397585911466</v>
      </c>
    </row>
    <row r="391" spans="10:22" ht="15">
      <c r="J391">
        <v>389</v>
      </c>
      <c r="K391">
        <f t="shared" si="35"/>
        <v>0.00029230964256466747</v>
      </c>
      <c r="L391">
        <f t="shared" si="36"/>
        <v>0.9098119167502062</v>
      </c>
      <c r="M391">
        <f t="shared" si="37"/>
        <v>0.0003992578594922784</v>
      </c>
      <c r="N391">
        <f t="shared" si="38"/>
        <v>0.8603953370521179</v>
      </c>
      <c r="U391">
        <v>389</v>
      </c>
      <c r="V391">
        <f t="shared" si="39"/>
        <v>0.0005846192851293349</v>
      </c>
    </row>
    <row r="392" spans="10:22" ht="15">
      <c r="J392">
        <v>390</v>
      </c>
      <c r="K392">
        <f t="shared" si="35"/>
        <v>0.0002908594470101469</v>
      </c>
      <c r="L392">
        <f t="shared" si="36"/>
        <v>0.9101035004619645</v>
      </c>
      <c r="M392">
        <f t="shared" si="37"/>
        <v>0.00039746073999979157</v>
      </c>
      <c r="N392">
        <f t="shared" si="38"/>
        <v>0.8607936953987112</v>
      </c>
      <c r="U392">
        <v>390</v>
      </c>
      <c r="V392">
        <f t="shared" si="39"/>
        <v>0.0005817188940202938</v>
      </c>
    </row>
    <row r="393" spans="10:22" ht="15">
      <c r="J393">
        <v>391</v>
      </c>
      <c r="K393">
        <f t="shared" si="35"/>
        <v>0.0002894192033409687</v>
      </c>
      <c r="L393">
        <f t="shared" si="36"/>
        <v>0.9103936389615107</v>
      </c>
      <c r="M393">
        <f t="shared" si="37"/>
        <v>0.00039567501079558167</v>
      </c>
      <c r="N393">
        <f t="shared" si="38"/>
        <v>0.8611902623288694</v>
      </c>
      <c r="U393">
        <v>391</v>
      </c>
      <c r="V393">
        <f t="shared" si="39"/>
        <v>0.0005788384066819374</v>
      </c>
    </row>
    <row r="394" spans="10:22" ht="15">
      <c r="J394">
        <v>392</v>
      </c>
      <c r="K394">
        <f t="shared" si="35"/>
        <v>0.000287988823246435</v>
      </c>
      <c r="L394">
        <f t="shared" si="36"/>
        <v>0.9106823421564938</v>
      </c>
      <c r="M394">
        <f t="shared" si="37"/>
        <v>0.00039390057741052904</v>
      </c>
      <c r="N394">
        <f t="shared" si="38"/>
        <v>0.8615850491855646</v>
      </c>
      <c r="U394">
        <v>392</v>
      </c>
      <c r="V394">
        <f t="shared" si="39"/>
        <v>0.00057597764649287</v>
      </c>
    </row>
    <row r="395" spans="10:22" ht="15">
      <c r="J395">
        <v>393</v>
      </c>
      <c r="K395">
        <f t="shared" si="35"/>
        <v>0.00028656821938333844</v>
      </c>
      <c r="L395">
        <f t="shared" si="36"/>
        <v>0.9109696198667369</v>
      </c>
      <c r="M395">
        <f t="shared" si="37"/>
        <v>0.00039213734635083417</v>
      </c>
      <c r="N395">
        <f t="shared" si="38"/>
        <v>0.8619780672177881</v>
      </c>
      <c r="U395">
        <v>393</v>
      </c>
      <c r="V395">
        <f t="shared" si="39"/>
        <v>0.0005731364387666769</v>
      </c>
    </row>
    <row r="396" spans="10:22" ht="15">
      <c r="J396">
        <v>394</v>
      </c>
      <c r="K396">
        <f t="shared" si="35"/>
        <v>0.0002851573053633073</v>
      </c>
      <c r="L396">
        <f t="shared" si="36"/>
        <v>0.9112554818251978</v>
      </c>
      <c r="M396">
        <f t="shared" si="37"/>
        <v>0.0003903852250859316</v>
      </c>
      <c r="N396">
        <f t="shared" si="38"/>
        <v>0.8623693275815206</v>
      </c>
      <c r="U396">
        <v>394</v>
      </c>
      <c r="V396">
        <f t="shared" si="39"/>
        <v>0.0005703146107266146</v>
      </c>
    </row>
    <row r="397" spans="10:22" ht="15">
      <c r="J397">
        <v>395</v>
      </c>
      <c r="K397">
        <f t="shared" si="35"/>
        <v>0.0002837559957403369</v>
      </c>
      <c r="L397">
        <f t="shared" si="36"/>
        <v>0.9115399376789188</v>
      </c>
      <c r="M397">
        <f t="shared" si="37"/>
        <v>0.00038864412203655924</v>
      </c>
      <c r="N397">
        <f t="shared" si="38"/>
        <v>0.8627588413406881</v>
      </c>
      <c r="U397">
        <v>395</v>
      </c>
      <c r="V397">
        <f t="shared" si="39"/>
        <v>0.0005675119914806737</v>
      </c>
    </row>
    <row r="398" spans="10:22" ht="15">
      <c r="J398">
        <v>396</v>
      </c>
      <c r="K398">
        <f t="shared" si="35"/>
        <v>0.0002823642059985186</v>
      </c>
      <c r="L398">
        <f t="shared" si="36"/>
        <v>0.9118229969899619</v>
      </c>
      <c r="M398">
        <f t="shared" si="37"/>
        <v>0.00038691394656301917</v>
      </c>
      <c r="N398">
        <f t="shared" si="38"/>
        <v>0.8631466194681087</v>
      </c>
      <c r="U398">
        <v>396</v>
      </c>
      <c r="V398">
        <f t="shared" si="39"/>
        <v>0.0005647284119970372</v>
      </c>
    </row>
    <row r="399" spans="10:22" ht="15">
      <c r="J399">
        <v>397</v>
      </c>
      <c r="K399">
        <f t="shared" si="35"/>
        <v>0.0002809818525399441</v>
      </c>
      <c r="L399">
        <f t="shared" si="36"/>
        <v>0.9121046692363336</v>
      </c>
      <c r="M399">
        <f t="shared" si="37"/>
        <v>0.00038519460895359236</v>
      </c>
      <c r="N399">
        <f t="shared" si="38"/>
        <v>0.8635326728464253</v>
      </c>
      <c r="U399">
        <v>397</v>
      </c>
      <c r="V399">
        <f t="shared" si="39"/>
        <v>0.0005619637050798882</v>
      </c>
    </row>
    <row r="400" spans="10:22" ht="15">
      <c r="J400">
        <v>398</v>
      </c>
      <c r="K400">
        <f t="shared" si="35"/>
        <v>0.0002796088526728066</v>
      </c>
      <c r="L400">
        <f t="shared" si="36"/>
        <v>0.9123849638128957</v>
      </c>
      <c r="M400">
        <f t="shared" si="37"/>
        <v>0.0003834860204131339</v>
      </c>
      <c r="N400">
        <f t="shared" si="38"/>
        <v>0.8639170122690287</v>
      </c>
      <c r="U400">
        <v>398</v>
      </c>
      <c r="V400">
        <f t="shared" si="39"/>
        <v>0.0005592177053456132</v>
      </c>
    </row>
    <row r="401" spans="10:22" ht="15">
      <c r="J401">
        <v>399</v>
      </c>
      <c r="K401">
        <f t="shared" si="35"/>
        <v>0.0002782451245996671</v>
      </c>
      <c r="L401">
        <f t="shared" si="36"/>
        <v>0.9126638900322673</v>
      </c>
      <c r="M401">
        <f t="shared" si="37"/>
        <v>0.0003817880930518185</v>
      </c>
      <c r="N401">
        <f t="shared" si="38"/>
        <v>0.8642996484409681</v>
      </c>
      <c r="U401">
        <v>399</v>
      </c>
      <c r="V401">
        <f t="shared" si="39"/>
        <v>0.0005564902491993342</v>
      </c>
    </row>
    <row r="402" spans="10:22" ht="15">
      <c r="J402">
        <v>400</v>
      </c>
      <c r="K402">
        <f t="shared" si="35"/>
        <v>0.00027689058740591087</v>
      </c>
      <c r="L402">
        <f t="shared" si="36"/>
        <v>0.9129414571257118</v>
      </c>
      <c r="M402">
        <f t="shared" si="37"/>
        <v>0.0003801007398740615</v>
      </c>
      <c r="N402">
        <f t="shared" si="38"/>
        <v>0.8646805919798504</v>
      </c>
      <c r="U402">
        <v>400</v>
      </c>
      <c r="V402">
        <f t="shared" si="39"/>
        <v>0.0005537811748118217</v>
      </c>
    </row>
    <row r="403" spans="10:22" ht="15">
      <c r="J403">
        <v>401</v>
      </c>
      <c r="K403">
        <f t="shared" si="35"/>
        <v>0.00027554516104836814</v>
      </c>
      <c r="L403">
        <f t="shared" si="36"/>
        <v>0.913217674244015</v>
      </c>
      <c r="M403">
        <f t="shared" si="37"/>
        <v>0.00037842387476758846</v>
      </c>
      <c r="N403">
        <f t="shared" si="38"/>
        <v>0.8650598534167302</v>
      </c>
      <c r="U403">
        <v>401</v>
      </c>
      <c r="V403">
        <f t="shared" si="39"/>
        <v>0.0005510903220967363</v>
      </c>
    </row>
    <row r="404" spans="10:22" ht="15">
      <c r="J404">
        <v>402</v>
      </c>
      <c r="K404">
        <f t="shared" si="35"/>
        <v>0.00027420876634411</v>
      </c>
      <c r="L404">
        <f t="shared" si="36"/>
        <v>0.9134925504583502</v>
      </c>
      <c r="M404">
        <f t="shared" si="37"/>
        <v>0.00037675741249266527</v>
      </c>
      <c r="N404">
        <f t="shared" si="38"/>
        <v>0.8654374431969866</v>
      </c>
      <c r="U404">
        <v>402</v>
      </c>
      <c r="V404">
        <f t="shared" si="39"/>
        <v>0.00054841753268822</v>
      </c>
    </row>
    <row r="405" spans="10:22" ht="15">
      <c r="J405">
        <v>403</v>
      </c>
      <c r="K405">
        <f t="shared" si="35"/>
        <v>0.00027288132495941023</v>
      </c>
      <c r="L405">
        <f t="shared" si="36"/>
        <v>0.9137660947611337</v>
      </c>
      <c r="M405">
        <f t="shared" si="37"/>
        <v>0.00037510126867148054</v>
      </c>
      <c r="N405">
        <f t="shared" si="38"/>
        <v>0.8658133716811907</v>
      </c>
      <c r="U405">
        <v>403</v>
      </c>
      <c r="V405">
        <f t="shared" si="39"/>
        <v>0.0005457626499188205</v>
      </c>
    </row>
    <row r="406" spans="10:22" ht="15">
      <c r="J406">
        <v>404</v>
      </c>
      <c r="K406">
        <f t="shared" si="35"/>
        <v>0.0002715627593988734</v>
      </c>
      <c r="L406">
        <f t="shared" si="36"/>
        <v>0.9140383160668679</v>
      </c>
      <c r="M406">
        <f t="shared" si="37"/>
        <v>0.00037345535977767816</v>
      </c>
      <c r="N406">
        <f t="shared" si="38"/>
        <v>0.8661876491459627</v>
      </c>
      <c r="U406">
        <v>404</v>
      </c>
      <c r="V406">
        <f t="shared" si="39"/>
        <v>0.0005431255187977468</v>
      </c>
    </row>
    <row r="407" spans="10:22" ht="15">
      <c r="J407">
        <v>405</v>
      </c>
      <c r="K407">
        <f t="shared" si="35"/>
        <v>0.00027025299299472856</v>
      </c>
      <c r="L407">
        <f t="shared" si="36"/>
        <v>0.9143092232129745</v>
      </c>
      <c r="M407">
        <f t="shared" si="37"/>
        <v>0.0003718196031260469</v>
      </c>
      <c r="N407">
        <f t="shared" si="38"/>
        <v>0.8665602857848174</v>
      </c>
      <c r="U407">
        <v>405</v>
      </c>
      <c r="V407">
        <f t="shared" si="39"/>
        <v>0.0005405059859894571</v>
      </c>
    </row>
    <row r="408" spans="10:22" ht="15">
      <c r="J408">
        <v>406</v>
      </c>
      <c r="K408">
        <f t="shared" si="35"/>
        <v>0.00026895194989626995</v>
      </c>
      <c r="L408">
        <f t="shared" si="36"/>
        <v>0.914578824960617</v>
      </c>
      <c r="M408">
        <f t="shared" si="37"/>
        <v>0.00037019391686233735</v>
      </c>
      <c r="N408">
        <f t="shared" si="38"/>
        <v>0.8669312917090015</v>
      </c>
      <c r="U408">
        <v>406</v>
      </c>
      <c r="V408">
        <f t="shared" si="39"/>
        <v>0.0005379038997925399</v>
      </c>
    </row>
    <row r="409" spans="10:22" ht="15">
      <c r="J409">
        <v>407</v>
      </c>
      <c r="K409">
        <f t="shared" si="35"/>
        <v>0.00026765955505946834</v>
      </c>
      <c r="L409">
        <f t="shared" si="36"/>
        <v>0.9148471299955121</v>
      </c>
      <c r="M409">
        <f t="shared" si="37"/>
        <v>0.00036857821995324723</v>
      </c>
      <c r="N409">
        <f t="shared" si="38"/>
        <v>0.867300676948318</v>
      </c>
      <c r="U409">
        <v>407</v>
      </c>
      <c r="V409">
        <f t="shared" si="39"/>
        <v>0.0005353191101189367</v>
      </c>
    </row>
    <row r="410" spans="10:22" ht="15">
      <c r="J410">
        <v>408</v>
      </c>
      <c r="K410">
        <f t="shared" si="35"/>
        <v>0.0002663757342367325</v>
      </c>
      <c r="L410">
        <f t="shared" si="36"/>
        <v>0.9151141469287318</v>
      </c>
      <c r="M410">
        <f t="shared" si="37"/>
        <v>0.00036697243217652614</v>
      </c>
      <c r="N410">
        <f t="shared" si="38"/>
        <v>0.8676684514519433</v>
      </c>
      <c r="U410">
        <v>408</v>
      </c>
      <c r="V410">
        <f t="shared" si="39"/>
        <v>0.000532751468473465</v>
      </c>
    </row>
    <row r="411" spans="10:22" ht="15">
      <c r="J411">
        <v>409</v>
      </c>
      <c r="K411">
        <f t="shared" si="35"/>
        <v>0.0002651004139668133</v>
      </c>
      <c r="L411">
        <f t="shared" si="36"/>
        <v>0.9153798842974946</v>
      </c>
      <c r="M411">
        <f t="shared" si="37"/>
        <v>0.00036537647411123274</v>
      </c>
      <c r="N411">
        <f t="shared" si="38"/>
        <v>0.8680346250892328</v>
      </c>
      <c r="U411">
        <v>409</v>
      </c>
      <c r="V411">
        <f t="shared" si="39"/>
        <v>0.0005302008279336266</v>
      </c>
    </row>
    <row r="412" spans="10:22" ht="15">
      <c r="J412">
        <v>410</v>
      </c>
      <c r="K412">
        <f t="shared" si="35"/>
        <v>0.00026383352156487185</v>
      </c>
      <c r="L412">
        <f t="shared" si="36"/>
        <v>0.9156443505659464</v>
      </c>
      <c r="M412">
        <f t="shared" si="37"/>
        <v>0.000363790267128128</v>
      </c>
      <c r="N412">
        <f t="shared" si="38"/>
        <v>0.8683992076505179</v>
      </c>
      <c r="U412">
        <v>410</v>
      </c>
      <c r="V412">
        <f t="shared" si="39"/>
        <v>0.0005276670431297437</v>
      </c>
    </row>
    <row r="413" spans="10:22" ht="15">
      <c r="J413">
        <v>411</v>
      </c>
      <c r="K413">
        <f t="shared" si="35"/>
        <v>0.00026257498511268095</v>
      </c>
      <c r="L413">
        <f t="shared" si="36"/>
        <v>0.9159075541259324</v>
      </c>
      <c r="M413">
        <f t="shared" si="37"/>
        <v>0.00036221373338019583</v>
      </c>
      <c r="N413">
        <f t="shared" si="38"/>
        <v>0.8687622088478921</v>
      </c>
      <c r="U413">
        <v>411</v>
      </c>
      <c r="V413">
        <f t="shared" si="39"/>
        <v>0.0005251499702253619</v>
      </c>
    </row>
    <row r="414" spans="10:22" ht="15">
      <c r="J414">
        <v>412</v>
      </c>
      <c r="K414">
        <f t="shared" si="35"/>
        <v>0.00026132473344897333</v>
      </c>
      <c r="L414">
        <f t="shared" si="36"/>
        <v>0.9161695032977596</v>
      </c>
      <c r="M414">
        <f t="shared" si="37"/>
        <v>0.00036064679579330035</v>
      </c>
      <c r="N414">
        <f t="shared" si="38"/>
        <v>0.8691236383159902</v>
      </c>
      <c r="U414">
        <v>412</v>
      </c>
      <c r="V414">
        <f t="shared" si="39"/>
        <v>0.0005226494668979467</v>
      </c>
    </row>
    <row r="415" spans="10:22" ht="15">
      <c r="J415">
        <v>413</v>
      </c>
      <c r="K415">
        <f t="shared" si="35"/>
        <v>0.00026008269615993967</v>
      </c>
      <c r="L415">
        <f t="shared" si="36"/>
        <v>0.9164302063309472</v>
      </c>
      <c r="M415">
        <f t="shared" si="37"/>
        <v>0.0003590893780569801</v>
      </c>
      <c r="N415">
        <f t="shared" si="38"/>
        <v>0.869483505612754</v>
      </c>
      <c r="U415">
        <v>413</v>
      </c>
      <c r="V415">
        <f t="shared" si="39"/>
        <v>0.0005201653923198793</v>
      </c>
    </row>
    <row r="416" spans="10:21" ht="15">
      <c r="J416">
        <v>414</v>
      </c>
      <c r="K416">
        <f t="shared" si="35"/>
        <v>0.0002588488035698551</v>
      </c>
      <c r="L416">
        <f t="shared" si="36"/>
        <v>0.9166896714049709</v>
      </c>
      <c r="M416">
        <f t="shared" si="37"/>
        <v>0.00035754140461535984</v>
      </c>
      <c r="N416">
        <f t="shared" si="38"/>
        <v>0.869841820220194</v>
      </c>
      <c r="U416">
        <v>414</v>
      </c>
    </row>
    <row r="417" spans="10:21" ht="15">
      <c r="J417">
        <v>415</v>
      </c>
      <c r="K417">
        <f t="shared" si="35"/>
        <v>0.00025762298673184445</v>
      </c>
      <c r="L417">
        <f t="shared" si="36"/>
        <v>0.9169479066299961</v>
      </c>
      <c r="M417">
        <f t="shared" si="37"/>
        <v>0.00035600280065819324</v>
      </c>
      <c r="N417">
        <f t="shared" si="38"/>
        <v>0.8701985915451378</v>
      </c>
      <c r="U417">
        <v>415</v>
      </c>
    </row>
    <row r="418" spans="10:21" ht="15">
      <c r="J418">
        <v>416</v>
      </c>
      <c r="K418">
        <f t="shared" si="35"/>
        <v>0.00025640517741878775</v>
      </c>
      <c r="L418">
        <f t="shared" si="36"/>
        <v>0.9172049200476018</v>
      </c>
      <c r="M418">
        <f t="shared" si="37"/>
        <v>0.0003544734921120343</v>
      </c>
      <c r="N418">
        <f t="shared" si="38"/>
        <v>0.8705538289199726</v>
      </c>
      <c r="U418">
        <v>416</v>
      </c>
    </row>
    <row r="419" spans="10:21" ht="15">
      <c r="J419">
        <v>417</v>
      </c>
      <c r="K419">
        <f t="shared" si="35"/>
        <v>0.0002551953081143556</v>
      </c>
      <c r="L419">
        <f t="shared" si="36"/>
        <v>0.9174607196314956</v>
      </c>
      <c r="M419">
        <f t="shared" si="37"/>
        <v>0.0003529534056315234</v>
      </c>
      <c r="N419">
        <f t="shared" si="38"/>
        <v>0.8709075416033759</v>
      </c>
      <c r="U419">
        <v>417</v>
      </c>
    </row>
    <row r="420" spans="10:21" ht="15">
      <c r="J420">
        <v>418</v>
      </c>
      <c r="K420">
        <f t="shared" si="35"/>
        <v>0.00025399331200416875</v>
      </c>
      <c r="L420">
        <f t="shared" si="36"/>
        <v>0.9177153132882208</v>
      </c>
      <c r="M420">
        <f t="shared" si="37"/>
        <v>0.00035144246859079945</v>
      </c>
      <c r="N420">
        <f t="shared" si="38"/>
        <v>0.871259738781041</v>
      </c>
      <c r="U420">
        <v>418</v>
      </c>
    </row>
    <row r="421" spans="10:21" ht="15">
      <c r="J421">
        <v>419</v>
      </c>
      <c r="K421">
        <f t="shared" si="35"/>
        <v>0.00025279912296709327</v>
      </c>
      <c r="L421">
        <f t="shared" si="36"/>
        <v>0.9179687088578539</v>
      </c>
      <c r="M421">
        <f t="shared" si="37"/>
        <v>0.0003499406090750267</v>
      </c>
      <c r="N421">
        <f t="shared" si="38"/>
        <v>0.8716104295663913</v>
      </c>
      <c r="U421">
        <v>419</v>
      </c>
    </row>
    <row r="422" spans="10:21" ht="15">
      <c r="J422">
        <v>420</v>
      </c>
      <c r="K422">
        <f t="shared" si="35"/>
        <v>0.0002516126755666565</v>
      </c>
      <c r="L422">
        <f t="shared" si="36"/>
        <v>0.9182209141146931</v>
      </c>
      <c r="M422">
        <f t="shared" si="37"/>
        <v>0.00034844775587204106</v>
      </c>
      <c r="N422">
        <f t="shared" si="38"/>
        <v>0.8719596230012876</v>
      </c>
      <c r="U422">
        <v>420</v>
      </c>
    </row>
    <row r="423" spans="10:21" ht="15">
      <c r="J423">
        <v>421</v>
      </c>
      <c r="K423">
        <f t="shared" si="35"/>
        <v>0.00025043390504258975</v>
      </c>
      <c r="L423">
        <f t="shared" si="36"/>
        <v>0.9184719367679386</v>
      </c>
      <c r="M423">
        <f t="shared" si="37"/>
        <v>0.00034696383846411074</v>
      </c>
      <c r="N423">
        <f t="shared" si="38"/>
        <v>0.8723073280567262</v>
      </c>
      <c r="U423">
        <v>421</v>
      </c>
    </row>
    <row r="424" spans="10:14" ht="15">
      <c r="J424">
        <v>422</v>
      </c>
      <c r="K424">
        <f aca="true" t="shared" si="40" ref="K424:K487">_xlfn.LOGNORM.DIST(J424,$F$2,$G$2,FALSE)</f>
        <v>0.00024926274730249196</v>
      </c>
      <c r="L424">
        <f aca="true" t="shared" si="41" ref="L424:L487">_xlfn.LOGNORM.DIST(J424,$F$2,$G$2,TRUE)</f>
        <v>0.9187217844623656</v>
      </c>
      <c r="M424">
        <f aca="true" t="shared" si="42" ref="M424:M487">_xlfn.LOGNORM.DIST(J424,$I$2,$G$2,FALSE)</f>
        <v>0.0003454887870198099</v>
      </c>
      <c r="N424">
        <f aca="true" t="shared" si="43" ref="N424:N487">_xlfn.LOGNORM.DIST(J424,$I$2,$G$2,TRUE)</f>
        <v>0.8726535536335296</v>
      </c>
    </row>
    <row r="425" spans="10:14" ht="15">
      <c r="J425">
        <v>423</v>
      </c>
      <c r="K425">
        <f t="shared" si="40"/>
        <v>0.00024809913891361244</v>
      </c>
      <c r="L425">
        <f t="shared" si="41"/>
        <v>0.9189704647789867</v>
      </c>
      <c r="M425">
        <f t="shared" si="42"/>
        <v>0.0003440225323859991</v>
      </c>
      <c r="N425">
        <f t="shared" si="43"/>
        <v>0.8729983085630285</v>
      </c>
    </row>
    <row r="426" spans="10:14" ht="15">
      <c r="J426">
        <v>424</v>
      </c>
      <c r="K426">
        <f t="shared" si="40"/>
        <v>0.00024694301709474707</v>
      </c>
      <c r="L426">
        <f t="shared" si="41"/>
        <v>0.919217985235709</v>
      </c>
      <c r="M426">
        <f t="shared" si="42"/>
        <v>0.00034256500607992234</v>
      </c>
      <c r="N426">
        <f t="shared" si="43"/>
        <v>0.8733416016077367</v>
      </c>
    </row>
    <row r="427" spans="10:14" ht="15">
      <c r="J427">
        <v>425</v>
      </c>
      <c r="K427">
        <f t="shared" si="40"/>
        <v>0.0002457943197082619</v>
      </c>
      <c r="L427">
        <f t="shared" si="41"/>
        <v>0.91946435328798</v>
      </c>
      <c r="M427">
        <f t="shared" si="42"/>
        <v>0.00034111614028140946</v>
      </c>
      <c r="N427">
        <f t="shared" si="43"/>
        <v>0.8736834414620169</v>
      </c>
    </row>
    <row r="428" spans="10:14" ht="15">
      <c r="J428">
        <v>426</v>
      </c>
      <c r="K428">
        <f t="shared" si="40"/>
        <v>0.0002446529852522161</v>
      </c>
      <c r="L428">
        <f t="shared" si="41"/>
        <v>0.9197095763294287</v>
      </c>
      <c r="M428">
        <f t="shared" si="42"/>
        <v>0.00033967586782518</v>
      </c>
      <c r="N428">
        <f t="shared" si="43"/>
        <v>0.8740238367527398</v>
      </c>
    </row>
    <row r="429" spans="10:14" ht="15">
      <c r="J429">
        <v>427</v>
      </c>
      <c r="K429">
        <f t="shared" si="40"/>
        <v>0.00024351895285261207</v>
      </c>
      <c r="L429">
        <f t="shared" si="41"/>
        <v>0.9199536616924964</v>
      </c>
      <c r="M429">
        <f t="shared" si="42"/>
        <v>0.00033824412219325684</v>
      </c>
      <c r="N429">
        <f t="shared" si="43"/>
        <v>0.8743627960399349</v>
      </c>
    </row>
    <row r="430" spans="10:14" ht="15">
      <c r="J430">
        <v>428</v>
      </c>
      <c r="K430">
        <f t="shared" si="40"/>
        <v>0.00024239216225573925</v>
      </c>
      <c r="L430">
        <f t="shared" si="41"/>
        <v>0.9201966166490613</v>
      </c>
      <c r="M430">
        <f t="shared" si="42"/>
        <v>0.00033682083750748214</v>
      </c>
      <c r="N430">
        <f t="shared" si="43"/>
        <v>0.8747003278174346</v>
      </c>
    </row>
    <row r="431" spans="10:14" ht="15">
      <c r="J431">
        <v>429</v>
      </c>
      <c r="K431">
        <f t="shared" si="40"/>
        <v>0.00024127255382063936</v>
      </c>
      <c r="L431">
        <f t="shared" si="41"/>
        <v>0.920438448411055</v>
      </c>
      <c r="M431">
        <f t="shared" si="42"/>
        <v>0.00033540594852213144</v>
      </c>
      <c r="N431">
        <f t="shared" si="43"/>
        <v>0.8750364405135098</v>
      </c>
    </row>
    <row r="432" spans="10:14" ht="15">
      <c r="J432">
        <v>430</v>
      </c>
      <c r="K432">
        <f t="shared" si="40"/>
        <v>0.00024016006851167475</v>
      </c>
      <c r="L432">
        <f t="shared" si="41"/>
        <v>0.9206791641310713</v>
      </c>
      <c r="M432">
        <f t="shared" si="42"/>
        <v>0.00033399939061662935</v>
      </c>
      <c r="N432">
        <f t="shared" si="43"/>
        <v>0.8753711424914986</v>
      </c>
    </row>
    <row r="433" spans="10:14" ht="15">
      <c r="J433">
        <v>431</v>
      </c>
      <c r="K433">
        <f t="shared" si="40"/>
        <v>0.00023905464789119796</v>
      </c>
      <c r="L433">
        <f t="shared" si="41"/>
        <v>0.9209187709029679</v>
      </c>
      <c r="M433">
        <f t="shared" si="42"/>
        <v>0.0003326010997883641</v>
      </c>
      <c r="N433">
        <f t="shared" si="43"/>
        <v>0.8757044420504285</v>
      </c>
    </row>
    <row r="434" spans="10:14" ht="15">
      <c r="J434">
        <v>432</v>
      </c>
      <c r="K434">
        <f t="shared" si="40"/>
        <v>0.00023795623411233</v>
      </c>
      <c r="L434">
        <f t="shared" si="41"/>
        <v>0.9211572757624611</v>
      </c>
      <c r="M434">
        <f t="shared" si="42"/>
        <v>0.00033121101264559777</v>
      </c>
      <c r="N434">
        <f t="shared" si="43"/>
        <v>0.8760363474256305</v>
      </c>
    </row>
    <row r="435" spans="10:14" ht="15">
      <c r="J435">
        <v>433</v>
      </c>
      <c r="K435">
        <f t="shared" si="40"/>
        <v>0.00023686476991183601</v>
      </c>
      <c r="L435">
        <f t="shared" si="41"/>
        <v>0.9213946856877123</v>
      </c>
      <c r="M435">
        <f t="shared" si="42"/>
        <v>0.0003298290664004696</v>
      </c>
      <c r="N435">
        <f t="shared" si="43"/>
        <v>0.8763668667893457</v>
      </c>
    </row>
    <row r="436" spans="10:14" ht="15">
      <c r="J436">
        <v>434</v>
      </c>
      <c r="K436">
        <f t="shared" si="40"/>
        <v>0.00023578019860310144</v>
      </c>
      <c r="L436">
        <f t="shared" si="41"/>
        <v>0.9216310075999091</v>
      </c>
      <c r="M436">
        <f t="shared" si="42"/>
        <v>0.0003284551988620982</v>
      </c>
      <c r="N436">
        <f t="shared" si="43"/>
        <v>0.8766960082513271</v>
      </c>
    </row>
    <row r="437" spans="10:14" ht="15">
      <c r="J437">
        <v>435</v>
      </c>
      <c r="K437">
        <f t="shared" si="40"/>
        <v>0.0002347024640692118</v>
      </c>
      <c r="L437">
        <f t="shared" si="41"/>
        <v>0.9218662483638372</v>
      </c>
      <c r="M437">
        <f t="shared" si="42"/>
        <v>0.00032708934842976846</v>
      </c>
      <c r="N437">
        <f t="shared" si="43"/>
        <v>0.8770237798594321</v>
      </c>
    </row>
    <row r="438" spans="10:14" ht="15">
      <c r="J438">
        <v>436</v>
      </c>
      <c r="K438">
        <f t="shared" si="40"/>
        <v>0.00023363151075611838</v>
      </c>
      <c r="L438">
        <f t="shared" si="41"/>
        <v>0.9221004147884482</v>
      </c>
      <c r="M438">
        <f t="shared" si="42"/>
        <v>0.0003257314540862166</v>
      </c>
      <c r="N438">
        <f t="shared" si="43"/>
        <v>0.8773501896002098</v>
      </c>
    </row>
    <row r="439" spans="10:14" ht="15">
      <c r="J439">
        <v>437</v>
      </c>
      <c r="K439">
        <f t="shared" si="40"/>
        <v>0.00023256728366591155</v>
      </c>
      <c r="L439">
        <f t="shared" si="41"/>
        <v>0.9223335136274177</v>
      </c>
      <c r="M439">
        <f t="shared" si="42"/>
        <v>0.00032438145539100024</v>
      </c>
      <c r="N439">
        <f t="shared" si="43"/>
        <v>0.8776752453994809</v>
      </c>
    </row>
    <row r="440" spans="10:14" ht="15">
      <c r="J440">
        <v>438</v>
      </c>
      <c r="K440">
        <f t="shared" si="40"/>
        <v>0.00023150972835017934</v>
      </c>
      <c r="L440">
        <f t="shared" si="41"/>
        <v>0.9225655515796989</v>
      </c>
      <c r="M440">
        <f t="shared" si="42"/>
        <v>0.00032303929247395804</v>
      </c>
      <c r="N440">
        <f t="shared" si="43"/>
        <v>0.8779989551229117</v>
      </c>
    </row>
    <row r="441" spans="10:14" ht="15">
      <c r="J441">
        <v>439</v>
      </c>
      <c r="K441">
        <f t="shared" si="40"/>
        <v>0.0002304587909034614</v>
      </c>
      <c r="L441">
        <f t="shared" si="41"/>
        <v>0.9227965352900684</v>
      </c>
      <c r="M441">
        <f t="shared" si="42"/>
        <v>0.00032170490602875416</v>
      </c>
      <c r="N441">
        <f t="shared" si="43"/>
        <v>0.8783213265765801</v>
      </c>
    </row>
    <row r="442" spans="10:14" ht="15">
      <c r="J442">
        <v>440</v>
      </c>
      <c r="K442">
        <f t="shared" si="40"/>
        <v>0.0002294144179567923</v>
      </c>
      <c r="L442">
        <f t="shared" si="41"/>
        <v>0.9230264713496665</v>
      </c>
      <c r="M442">
        <f t="shared" si="42"/>
        <v>0.00032037823730651186</v>
      </c>
      <c r="N442">
        <f t="shared" si="43"/>
        <v>0.8786423675075372</v>
      </c>
    </row>
    <row r="443" spans="10:14" ht="15">
      <c r="J443">
        <v>441</v>
      </c>
      <c r="K443">
        <f t="shared" si="40"/>
        <v>0.00022837655667133652</v>
      </c>
      <c r="L443">
        <f t="shared" si="41"/>
        <v>0.9232553662965299</v>
      </c>
      <c r="M443">
        <f t="shared" si="42"/>
        <v>0.00031905922810952574</v>
      </c>
      <c r="N443">
        <f t="shared" si="43"/>
        <v>0.8789620856043621</v>
      </c>
    </row>
    <row r="444" spans="10:14" ht="15">
      <c r="J444">
        <v>442</v>
      </c>
      <c r="K444">
        <f t="shared" si="40"/>
        <v>0.0002273451547321097</v>
      </c>
      <c r="L444">
        <f t="shared" si="41"/>
        <v>0.9234832266161188</v>
      </c>
      <c r="M444">
        <f t="shared" si="42"/>
        <v>0.00031774782078506655</v>
      </c>
      <c r="N444">
        <f t="shared" si="43"/>
        <v>0.8792804884977079</v>
      </c>
    </row>
    <row r="445" spans="10:14" ht="15">
      <c r="J445">
        <v>443</v>
      </c>
      <c r="K445">
        <f t="shared" si="40"/>
        <v>0.00022632016034178473</v>
      </c>
      <c r="L445">
        <f t="shared" si="41"/>
        <v>0.9237100587418381</v>
      </c>
      <c r="M445">
        <f t="shared" si="42"/>
        <v>0.0003164439582192498</v>
      </c>
      <c r="N445">
        <f t="shared" si="43"/>
        <v>0.8795975837608458</v>
      </c>
    </row>
    <row r="446" spans="10:14" ht="15">
      <c r="J446">
        <v>444</v>
      </c>
      <c r="K446">
        <f t="shared" si="40"/>
        <v>0.00022530152221458843</v>
      </c>
      <c r="L446">
        <f t="shared" si="41"/>
        <v>0.9239358690555511</v>
      </c>
      <c r="M446">
        <f t="shared" si="42"/>
        <v>0.00031514758383100724</v>
      </c>
      <c r="N446">
        <f t="shared" si="43"/>
        <v>0.8799133789101997</v>
      </c>
    </row>
    <row r="447" spans="10:14" ht="15">
      <c r="J447">
        <v>445</v>
      </c>
      <c r="K447">
        <f t="shared" si="40"/>
        <v>0.0002242891895702744</v>
      </c>
      <c r="L447">
        <f t="shared" si="41"/>
        <v>0.9241606638880894</v>
      </c>
      <c r="M447">
        <f t="shared" si="42"/>
        <v>0.0003138586415661184</v>
      </c>
      <c r="N447">
        <f t="shared" si="43"/>
        <v>0.8802278814058765</v>
      </c>
    </row>
    <row r="448" spans="10:14" ht="15">
      <c r="J448">
        <v>446</v>
      </c>
      <c r="K448">
        <f t="shared" si="40"/>
        <v>0.00022328311212818668</v>
      </c>
      <c r="L448">
        <f t="shared" si="41"/>
        <v>0.9243844495197537</v>
      </c>
      <c r="M448">
        <f t="shared" si="42"/>
        <v>0.0003125770758913316</v>
      </c>
      <c r="N448">
        <f t="shared" si="43"/>
        <v>0.8805410986521897</v>
      </c>
    </row>
    <row r="449" spans="10:14" ht="15">
      <c r="J449">
        <v>447</v>
      </c>
      <c r="K449">
        <f t="shared" si="40"/>
        <v>0.00022228324010139475</v>
      </c>
      <c r="L449">
        <f t="shared" si="41"/>
        <v>0.9246072321808121</v>
      </c>
      <c r="M449">
        <f t="shared" si="42"/>
        <v>0.0003113028317885571</v>
      </c>
      <c r="N449">
        <f t="shared" si="43"/>
        <v>0.8808530379981776</v>
      </c>
    </row>
    <row r="450" spans="10:14" ht="15">
      <c r="J450">
        <v>448</v>
      </c>
      <c r="K450">
        <f t="shared" si="40"/>
        <v>0.00022128952419092217</v>
      </c>
      <c r="L450">
        <f t="shared" si="41"/>
        <v>0.9248290180519898</v>
      </c>
      <c r="M450">
        <f t="shared" si="42"/>
        <v>0.00031003585474913476</v>
      </c>
      <c r="N450">
        <f t="shared" si="43"/>
        <v>0.8811637067381156</v>
      </c>
    </row>
    <row r="451" spans="10:14" ht="15">
      <c r="J451">
        <v>449</v>
      </c>
      <c r="K451">
        <f t="shared" si="40"/>
        <v>0.000220301915580038</v>
      </c>
      <c r="L451">
        <f t="shared" si="41"/>
        <v>0.9250498132649552</v>
      </c>
      <c r="M451">
        <f t="shared" si="42"/>
        <v>0.000308776090768179</v>
      </c>
      <c r="N451">
        <f t="shared" si="43"/>
        <v>0.8814731121120232</v>
      </c>
    </row>
    <row r="452" spans="10:14" ht="15">
      <c r="J452">
        <v>450</v>
      </c>
      <c r="K452">
        <f t="shared" si="40"/>
        <v>0.0002193203659286388</v>
      </c>
      <c r="L452">
        <f t="shared" si="41"/>
        <v>0.9252696239027979</v>
      </c>
      <c r="M452">
        <f t="shared" si="42"/>
        <v>0.00030752348633899753</v>
      </c>
      <c r="N452">
        <f t="shared" si="43"/>
        <v>0.8817812613061637</v>
      </c>
    </row>
    <row r="453" spans="10:14" ht="15">
      <c r="J453">
        <v>451</v>
      </c>
      <c r="K453">
        <f t="shared" si="40"/>
        <v>0.00021834482736769945</v>
      </c>
      <c r="L453">
        <f t="shared" si="41"/>
        <v>0.9254884560005041</v>
      </c>
      <c r="M453">
        <f t="shared" si="42"/>
        <v>0.0003062779884475807</v>
      </c>
      <c r="N453">
        <f t="shared" si="43"/>
        <v>0.8820881614535416</v>
      </c>
    </row>
    <row r="454" spans="10:14" ht="15">
      <c r="J454">
        <v>452</v>
      </c>
      <c r="K454">
        <f t="shared" si="40"/>
        <v>0.00021737525249380276</v>
      </c>
      <c r="L454">
        <f t="shared" si="41"/>
        <v>0.9257063155454238</v>
      </c>
      <c r="M454">
        <f t="shared" si="42"/>
        <v>0.0003050395445671594</v>
      </c>
      <c r="N454">
        <f t="shared" si="43"/>
        <v>0.8823938196343906</v>
      </c>
    </row>
    <row r="455" spans="10:14" ht="15">
      <c r="J455">
        <v>453</v>
      </c>
      <c r="K455">
        <f t="shared" si="40"/>
        <v>0.00021641159436373972</v>
      </c>
      <c r="L455">
        <f t="shared" si="41"/>
        <v>0.9259232084777346</v>
      </c>
      <c r="M455">
        <f t="shared" si="42"/>
        <v>0.00030380810265283895</v>
      </c>
      <c r="N455">
        <f t="shared" si="43"/>
        <v>0.8826982428766593</v>
      </c>
    </row>
    <row r="456" spans="10:14" ht="15">
      <c r="J456">
        <v>454</v>
      </c>
      <c r="K456">
        <f t="shared" si="40"/>
        <v>0.00021545380648918617</v>
      </c>
      <c r="L456">
        <f t="shared" si="41"/>
        <v>0.9261391406908982</v>
      </c>
      <c r="M456">
        <f t="shared" si="42"/>
        <v>0.00030258361113630073</v>
      </c>
      <c r="N456">
        <f t="shared" si="43"/>
        <v>0.8830014381564903</v>
      </c>
    </row>
    <row r="457" spans="10:14" ht="15">
      <c r="J457">
        <v>455</v>
      </c>
      <c r="K457">
        <f t="shared" si="40"/>
        <v>0.00021450184283144995</v>
      </c>
      <c r="L457">
        <f t="shared" si="41"/>
        <v>0.9263541180321135</v>
      </c>
      <c r="M457">
        <f t="shared" si="42"/>
        <v>0.00030136601892056565</v>
      </c>
      <c r="N457">
        <f t="shared" si="43"/>
        <v>0.8833034123986936</v>
      </c>
    </row>
    <row r="458" spans="10:14" ht="15">
      <c r="J458">
        <v>456</v>
      </c>
      <c r="K458">
        <f t="shared" si="40"/>
        <v>0.0002135556577962854</v>
      </c>
      <c r="L458">
        <f t="shared" si="41"/>
        <v>0.9265681463027637</v>
      </c>
      <c r="M458">
        <f t="shared" si="42"/>
        <v>0.00030015527537483164</v>
      </c>
      <c r="N458">
        <f t="shared" si="43"/>
        <v>0.8836041724772163</v>
      </c>
    </row>
    <row r="459" spans="10:14" ht="15">
      <c r="J459">
        <v>457</v>
      </c>
      <c r="K459">
        <f t="shared" si="40"/>
        <v>0.0002126152062287834</v>
      </c>
      <c r="L459">
        <f t="shared" si="41"/>
        <v>0.9267812312588573</v>
      </c>
      <c r="M459">
        <f t="shared" si="42"/>
        <v>0.00029895133032937983</v>
      </c>
      <c r="N459">
        <f t="shared" si="43"/>
        <v>0.8839037252156051</v>
      </c>
    </row>
    <row r="460" spans="10:14" ht="15">
      <c r="J460">
        <v>458</v>
      </c>
      <c r="K460">
        <f t="shared" si="40"/>
        <v>0.00021168044340832225</v>
      </c>
      <c r="L460">
        <f t="shared" si="41"/>
        <v>0.9269933786114656</v>
      </c>
      <c r="M460">
        <f t="shared" si="42"/>
        <v>0.0002977541340705313</v>
      </c>
      <c r="N460">
        <f t="shared" si="43"/>
        <v>0.8842020773874656</v>
      </c>
    </row>
    <row r="461" spans="10:14" ht="15">
      <c r="J461">
        <v>459</v>
      </c>
      <c r="K461">
        <f t="shared" si="40"/>
        <v>0.0002107513250435971</v>
      </c>
      <c r="L461">
        <f t="shared" si="41"/>
        <v>0.9272045940271544</v>
      </c>
      <c r="M461">
        <f t="shared" si="42"/>
        <v>0.0002965636373356879</v>
      </c>
      <c r="N461">
        <f t="shared" si="43"/>
        <v>0.8844992357169158</v>
      </c>
    </row>
    <row r="462" spans="10:14" ht="15">
      <c r="J462">
        <v>460</v>
      </c>
      <c r="K462">
        <f t="shared" si="40"/>
        <v>0.00020982780726770014</v>
      </c>
      <c r="L462">
        <f t="shared" si="41"/>
        <v>0.927414883128411</v>
      </c>
      <c r="M462">
        <f t="shared" si="42"/>
        <v>0.0002953797913084207</v>
      </c>
      <c r="N462">
        <f t="shared" si="43"/>
        <v>0.8847952068790346</v>
      </c>
    </row>
    <row r="463" spans="10:14" ht="15">
      <c r="J463">
        <v>461</v>
      </c>
      <c r="K463">
        <f t="shared" si="40"/>
        <v>0.000208909846633282</v>
      </c>
      <c r="L463">
        <f t="shared" si="41"/>
        <v>0.9276242514940657</v>
      </c>
      <c r="M463">
        <f t="shared" si="42"/>
        <v>0.0002942025476136252</v>
      </c>
      <c r="N463">
        <f t="shared" si="43"/>
        <v>0.8850899975003053</v>
      </c>
    </row>
    <row r="464" spans="10:14" ht="15">
      <c r="J464">
        <v>462</v>
      </c>
      <c r="K464">
        <f t="shared" si="40"/>
        <v>0.00020799740010776657</v>
      </c>
      <c r="L464">
        <f t="shared" si="41"/>
        <v>0.9278327046597092</v>
      </c>
      <c r="M464">
        <f t="shared" si="42"/>
        <v>0.00029303185831274593</v>
      </c>
      <c r="N464">
        <f t="shared" si="43"/>
        <v>0.885383614159055</v>
      </c>
    </row>
    <row r="465" spans="10:14" ht="15">
      <c r="J465">
        <v>463</v>
      </c>
      <c r="K465">
        <f t="shared" si="40"/>
        <v>0.0002070904250686339</v>
      </c>
      <c r="L465">
        <f t="shared" si="41"/>
        <v>0.9280402481181056</v>
      </c>
      <c r="M465">
        <f t="shared" si="42"/>
        <v>0.0002918676758990462</v>
      </c>
      <c r="N465">
        <f t="shared" si="43"/>
        <v>0.8856760633858884</v>
      </c>
    </row>
    <row r="466" spans="10:14" ht="15">
      <c r="J466">
        <v>464</v>
      </c>
      <c r="K466">
        <f t="shared" si="40"/>
        <v>0.00020618887929876577</v>
      </c>
      <c r="L466">
        <f t="shared" si="41"/>
        <v>0.9282468873195986</v>
      </c>
      <c r="M466">
        <f t="shared" si="42"/>
        <v>0.00029070995329295336</v>
      </c>
      <c r="N466">
        <f t="shared" si="43"/>
        <v>0.8859673516641176</v>
      </c>
    </row>
    <row r="467" spans="10:14" ht="15">
      <c r="J467">
        <v>465</v>
      </c>
      <c r="K467">
        <f t="shared" si="40"/>
        <v>0.000205292720981849</v>
      </c>
      <c r="L467">
        <f t="shared" si="41"/>
        <v>0.9284526276725162</v>
      </c>
      <c r="M467">
        <f t="shared" si="42"/>
        <v>0.00028955864383745176</v>
      </c>
      <c r="N467">
        <f t="shared" si="43"/>
        <v>0.8862574854301865</v>
      </c>
    </row>
    <row r="468" spans="10:14" ht="15">
      <c r="J468">
        <v>466</v>
      </c>
      <c r="K468">
        <f t="shared" si="40"/>
        <v>0.00020440190869784424</v>
      </c>
      <c r="L468">
        <f t="shared" si="41"/>
        <v>0.9286574745435688</v>
      </c>
      <c r="M468">
        <f t="shared" si="42"/>
        <v>0.0002884137012935378</v>
      </c>
      <c r="N468">
        <f t="shared" si="43"/>
        <v>0.8865464710740917</v>
      </c>
    </row>
    <row r="469" spans="10:14" ht="15">
      <c r="J469">
        <v>467</v>
      </c>
      <c r="K469">
        <f t="shared" si="40"/>
        <v>0.0002035164014185098</v>
      </c>
      <c r="L469">
        <f t="shared" si="41"/>
        <v>0.9288614332582426</v>
      </c>
      <c r="M469">
        <f t="shared" si="42"/>
        <v>0.00028727507983573343</v>
      </c>
      <c r="N469">
        <f t="shared" si="43"/>
        <v>0.8868343149397978</v>
      </c>
    </row>
    <row r="470" spans="10:14" ht="15">
      <c r="J470">
        <v>468</v>
      </c>
      <c r="K470">
        <f t="shared" si="40"/>
        <v>0.00020263615850299043</v>
      </c>
      <c r="L470">
        <f t="shared" si="41"/>
        <v>0.9290645091011895</v>
      </c>
      <c r="M470">
        <f t="shared" si="42"/>
        <v>0.0002861427340476514</v>
      </c>
      <c r="N470">
        <f t="shared" si="43"/>
        <v>0.8871210233256487</v>
      </c>
    </row>
    <row r="471" spans="10:14" ht="15">
      <c r="J471">
        <v>469</v>
      </c>
      <c r="K471">
        <f t="shared" si="40"/>
        <v>0.00020176113969345514</v>
      </c>
      <c r="L471">
        <f t="shared" si="41"/>
        <v>0.929266707316613</v>
      </c>
      <c r="M471">
        <f t="shared" si="42"/>
        <v>0.00028501661891762426</v>
      </c>
      <c r="N471">
        <f t="shared" si="43"/>
        <v>0.8874066024847747</v>
      </c>
    </row>
    <row r="472" spans="10:14" ht="15">
      <c r="J472">
        <v>470</v>
      </c>
      <c r="K472">
        <f t="shared" si="40"/>
        <v>0.0002008913051107981</v>
      </c>
      <c r="L472">
        <f t="shared" si="41"/>
        <v>0.9294680331086479</v>
      </c>
      <c r="M472">
        <f t="shared" si="42"/>
        <v>0.00028389668983437534</v>
      </c>
      <c r="N472">
        <f t="shared" si="43"/>
        <v>0.8876910586254951</v>
      </c>
    </row>
    <row r="473" spans="10:14" ht="15">
      <c r="J473">
        <v>471</v>
      </c>
      <c r="K473">
        <f t="shared" si="40"/>
        <v>0.0002000266152503978</v>
      </c>
      <c r="L473">
        <f t="shared" si="41"/>
        <v>0.9296684916417378</v>
      </c>
      <c r="M473">
        <f t="shared" si="42"/>
        <v>0.0002827829025827558</v>
      </c>
      <c r="N473">
        <f t="shared" si="43"/>
        <v>0.8879743979117163</v>
      </c>
    </row>
    <row r="474" spans="10:14" ht="15">
      <c r="J474">
        <v>472</v>
      </c>
      <c r="K474">
        <f t="shared" si="40"/>
        <v>0.0001991670309779243</v>
      </c>
      <c r="L474">
        <f t="shared" si="41"/>
        <v>0.9298680880410073</v>
      </c>
      <c r="M474">
        <f t="shared" si="42"/>
        <v>0.00028167521333953023</v>
      </c>
      <c r="N474">
        <f t="shared" si="43"/>
        <v>0.8882566264633257</v>
      </c>
    </row>
    <row r="475" spans="10:14" ht="15">
      <c r="J475">
        <v>473</v>
      </c>
      <c r="K475">
        <f t="shared" si="40"/>
        <v>0.00019831251352520665</v>
      </c>
      <c r="L475">
        <f t="shared" si="41"/>
        <v>0.9300668273926296</v>
      </c>
      <c r="M475">
        <f t="shared" si="42"/>
        <v>0.0002805735786692133</v>
      </c>
      <c r="N475">
        <f t="shared" si="43"/>
        <v>0.888537750356582</v>
      </c>
    </row>
    <row r="476" spans="10:14" ht="15">
      <c r="J476">
        <v>474</v>
      </c>
      <c r="K476">
        <f t="shared" si="40"/>
        <v>0.000197463024486151</v>
      </c>
      <c r="L476">
        <f t="shared" si="41"/>
        <v>0.9302647147441917</v>
      </c>
      <c r="M476">
        <f t="shared" si="42"/>
        <v>0.00027947795551995573</v>
      </c>
      <c r="N476">
        <f t="shared" si="43"/>
        <v>0.8888177756245003</v>
      </c>
    </row>
    <row r="477" spans="10:14" ht="15">
      <c r="J477">
        <v>475</v>
      </c>
      <c r="K477">
        <f t="shared" si="40"/>
        <v>0.00019661852581271362</v>
      </c>
      <c r="L477">
        <f t="shared" si="41"/>
        <v>0.9304617551050532</v>
      </c>
      <c r="M477">
        <f t="shared" si="42"/>
        <v>0.0002783883012194937</v>
      </c>
      <c r="N477">
        <f t="shared" si="43"/>
        <v>0.889096708257234</v>
      </c>
    </row>
    <row r="478" spans="10:14" ht="15">
      <c r="J478">
        <v>476</v>
      </c>
      <c r="K478">
        <f t="shared" si="40"/>
        <v>0.00019577897981092672</v>
      </c>
      <c r="L478">
        <f t="shared" si="41"/>
        <v>0.9306579534467038</v>
      </c>
      <c r="M478">
        <f t="shared" si="42"/>
        <v>0.0002773045734711254</v>
      </c>
      <c r="N478">
        <f t="shared" si="43"/>
        <v>0.8893745542024525</v>
      </c>
    </row>
    <row r="479" spans="10:14" ht="15">
      <c r="J479">
        <v>477</v>
      </c>
      <c r="K479">
        <f t="shared" si="40"/>
        <v>0.00019494434913697027</v>
      </c>
      <c r="L479">
        <f t="shared" si="41"/>
        <v>0.9308533147031138</v>
      </c>
      <c r="M479">
        <f t="shared" si="42"/>
        <v>0.00027622673034976593</v>
      </c>
      <c r="N479">
        <f t="shared" si="43"/>
        <v>0.8896513193657146</v>
      </c>
    </row>
    <row r="480" spans="10:14" ht="15">
      <c r="J480">
        <v>478</v>
      </c>
      <c r="K480">
        <f t="shared" si="40"/>
        <v>0.0001941145967933004</v>
      </c>
      <c r="L480">
        <f t="shared" si="41"/>
        <v>0.931047843771084</v>
      </c>
      <c r="M480">
        <f t="shared" si="42"/>
        <v>0.00027515473029802464</v>
      </c>
      <c r="N480">
        <f t="shared" si="43"/>
        <v>0.8899270096108379</v>
      </c>
    </row>
    <row r="481" spans="10:14" ht="15">
      <c r="J481">
        <v>479</v>
      </c>
      <c r="K481">
        <f t="shared" si="40"/>
        <v>0.00019328968612482706</v>
      </c>
      <c r="L481">
        <f t="shared" si="41"/>
        <v>0.9312415455105884</v>
      </c>
      <c r="M481">
        <f t="shared" si="42"/>
        <v>0.00027408853212234805</v>
      </c>
      <c r="N481">
        <f t="shared" si="43"/>
        <v>0.8902016307602652</v>
      </c>
    </row>
    <row r="482" spans="10:14" ht="15">
      <c r="J482">
        <v>480</v>
      </c>
      <c r="K482">
        <f t="shared" si="40"/>
        <v>0.0001924695808151337</v>
      </c>
      <c r="L482">
        <f t="shared" si="41"/>
        <v>0.9314344247451162</v>
      </c>
      <c r="M482">
        <f t="shared" si="42"/>
        <v>0.0002730280949891992</v>
      </c>
      <c r="N482">
        <f t="shared" si="43"/>
        <v>0.8904751885954261</v>
      </c>
    </row>
    <row r="483" spans="10:14" ht="15">
      <c r="J483">
        <v>481</v>
      </c>
      <c r="K483">
        <f t="shared" si="40"/>
        <v>0.00019165424488275885</v>
      </c>
      <c r="L483">
        <f t="shared" si="41"/>
        <v>0.9316264862620074</v>
      </c>
      <c r="M483">
        <f t="shared" si="42"/>
        <v>0.00027197337842129577</v>
      </c>
      <c r="N483">
        <f t="shared" si="43"/>
        <v>0.8907476888570948</v>
      </c>
    </row>
    <row r="484" spans="10:14" ht="15">
      <c r="J484">
        <v>482</v>
      </c>
      <c r="K484">
        <f t="shared" si="40"/>
        <v>0.00019084364267750928</v>
      </c>
      <c r="L484">
        <f t="shared" si="41"/>
        <v>0.9318177348127871</v>
      </c>
      <c r="M484">
        <f t="shared" si="42"/>
        <v>0.0002709243422938776</v>
      </c>
      <c r="N484">
        <f t="shared" si="43"/>
        <v>0.891019137245745</v>
      </c>
    </row>
    <row r="485" spans="10:14" ht="15">
      <c r="J485">
        <v>483</v>
      </c>
      <c r="K485">
        <f t="shared" si="40"/>
        <v>0.0001900377388768334</v>
      </c>
      <c r="L485">
        <f t="shared" si="41"/>
        <v>0.9320081751134937</v>
      </c>
      <c r="M485">
        <f t="shared" si="42"/>
        <v>0.0002698809468310386</v>
      </c>
      <c r="N485">
        <f t="shared" si="43"/>
        <v>0.8912895394219003</v>
      </c>
    </row>
    <row r="486" spans="10:14" ht="15">
      <c r="J486">
        <v>484</v>
      </c>
      <c r="K486">
        <f t="shared" si="40"/>
        <v>0.00018923649848223193</v>
      </c>
      <c r="L486">
        <f t="shared" si="41"/>
        <v>0.9321978118450059</v>
      </c>
      <c r="M486">
        <f t="shared" si="42"/>
        <v>0.000268843152602084</v>
      </c>
      <c r="N486">
        <f t="shared" si="43"/>
        <v>0.8915589010064813</v>
      </c>
    </row>
    <row r="487" spans="10:14" ht="15">
      <c r="J487">
        <v>485</v>
      </c>
      <c r="K487">
        <f t="shared" si="40"/>
        <v>0.00018843988681572187</v>
      </c>
      <c r="L487">
        <f t="shared" si="41"/>
        <v>0.932386649653364</v>
      </c>
      <c r="M487">
        <f t="shared" si="42"/>
        <v>0.00026781092051795185</v>
      </c>
      <c r="N487">
        <f t="shared" si="43"/>
        <v>0.891827227581149</v>
      </c>
    </row>
    <row r="488" spans="10:14" ht="15">
      <c r="J488">
        <v>486</v>
      </c>
      <c r="K488">
        <f aca="true" t="shared" si="44" ref="K488:K551">_xlfn.LOGNORM.DIST(J488,$F$2,$G$2,FALSE)</f>
        <v>0.00018764786951633858</v>
      </c>
      <c r="L488">
        <f aca="true" t="shared" si="45" ref="L488:L551">_xlfn.LOGNORM.DIST(J488,$F$2,$G$2,TRUE)</f>
        <v>0.9325746931500896</v>
      </c>
      <c r="M488">
        <f aca="true" t="shared" si="46" ref="M488:M551">_xlfn.LOGNORM.DIST(J488,$I$2,$G$2,FALSE)</f>
        <v>0.00026678421182766164</v>
      </c>
      <c r="N488">
        <f aca="true" t="shared" si="47" ref="N488:N551">_xlfn.LOGNORM.DIST(J488,$I$2,$G$2,TRUE)</f>
        <v>0.8920945246886447</v>
      </c>
    </row>
    <row r="489" spans="10:14" ht="15">
      <c r="J489">
        <v>487</v>
      </c>
      <c r="K489">
        <f t="shared" si="44"/>
        <v>0.00018686041253668557</v>
      </c>
      <c r="L489">
        <f t="shared" si="45"/>
        <v>0.9327619469124998</v>
      </c>
      <c r="M489">
        <f t="shared" si="46"/>
        <v>0.00026576298811481036</v>
      </c>
      <c r="N489">
        <f t="shared" si="47"/>
        <v>0.8923607978331264</v>
      </c>
    </row>
    <row r="490" spans="10:14" ht="15">
      <c r="J490">
        <v>488</v>
      </c>
      <c r="K490">
        <f t="shared" si="44"/>
        <v>0.00018607748213952794</v>
      </c>
      <c r="L490">
        <f t="shared" si="45"/>
        <v>0.9329484154840204</v>
      </c>
      <c r="M490">
        <f t="shared" si="46"/>
        <v>0.0002647472112941197</v>
      </c>
      <c r="N490">
        <f t="shared" si="47"/>
        <v>0.8926260524805014</v>
      </c>
    </row>
    <row r="491" spans="10:14" ht="15">
      <c r="J491">
        <v>489</v>
      </c>
      <c r="K491">
        <f t="shared" si="44"/>
        <v>0.00018529904489442869</v>
      </c>
      <c r="L491">
        <f t="shared" si="45"/>
        <v>0.9331341033744929</v>
      </c>
      <c r="M491">
        <f t="shared" si="46"/>
        <v>0.00026373684360801334</v>
      </c>
      <c r="N491">
        <f t="shared" si="47"/>
        <v>0.892890294058756</v>
      </c>
    </row>
    <row r="492" spans="10:14" ht="15">
      <c r="J492">
        <v>490</v>
      </c>
      <c r="K492">
        <f t="shared" si="44"/>
        <v>0.0001845250676744273</v>
      </c>
      <c r="L492">
        <f t="shared" si="45"/>
        <v>0.9333190150604809</v>
      </c>
      <c r="M492">
        <f t="shared" si="46"/>
        <v>0.0002627318476232404</v>
      </c>
      <c r="N492">
        <f t="shared" si="47"/>
        <v>0.893153527958281</v>
      </c>
    </row>
    <row r="493" spans="10:14" ht="15">
      <c r="J493">
        <v>491</v>
      </c>
      <c r="K493">
        <f t="shared" si="44"/>
        <v>0.00018375551765275672</v>
      </c>
      <c r="L493">
        <f t="shared" si="45"/>
        <v>0.9335031549855711</v>
      </c>
      <c r="M493">
        <f t="shared" si="46"/>
        <v>0.00026173218622754053</v>
      </c>
      <c r="N493">
        <f t="shared" si="47"/>
        <v>0.8934157595321952</v>
      </c>
    </row>
    <row r="494" spans="10:14" ht="15">
      <c r="J494">
        <v>492</v>
      </c>
      <c r="K494">
        <f t="shared" si="44"/>
        <v>0.0001829903622996104</v>
      </c>
      <c r="L494">
        <f t="shared" si="45"/>
        <v>0.9336865275606726</v>
      </c>
      <c r="M494">
        <f t="shared" si="46"/>
        <v>0.000260737822626345</v>
      </c>
      <c r="N494">
        <f t="shared" si="47"/>
        <v>0.893676994096664</v>
      </c>
    </row>
    <row r="495" spans="10:14" ht="15">
      <c r="J495">
        <v>493</v>
      </c>
      <c r="K495">
        <f t="shared" si="44"/>
        <v>0.00018222956937893935</v>
      </c>
      <c r="L495">
        <f t="shared" si="45"/>
        <v>0.9338691371643113</v>
      </c>
      <c r="M495">
        <f t="shared" si="46"/>
        <v>0.00025974872033952405</v>
      </c>
      <c r="N495">
        <f t="shared" si="47"/>
        <v>0.8939372369312159</v>
      </c>
    </row>
    <row r="496" spans="10:14" ht="15">
      <c r="J496">
        <v>494</v>
      </c>
      <c r="K496">
        <f t="shared" si="44"/>
        <v>0.00018147310694529577</v>
      </c>
      <c r="L496">
        <f t="shared" si="45"/>
        <v>0.934050988142923</v>
      </c>
      <c r="M496">
        <f t="shared" si="46"/>
        <v>0.00025876484319816806</v>
      </c>
      <c r="N496">
        <f t="shared" si="47"/>
        <v>0.8941964932790549</v>
      </c>
    </row>
    <row r="497" spans="10:14" ht="15">
      <c r="J497">
        <v>495</v>
      </c>
      <c r="K497">
        <f t="shared" si="44"/>
        <v>0.00018072094334071673</v>
      </c>
      <c r="L497">
        <f t="shared" si="45"/>
        <v>0.9342320848111418</v>
      </c>
      <c r="M497">
        <f t="shared" si="46"/>
        <v>0.000257786155341406</v>
      </c>
      <c r="N497">
        <f t="shared" si="47"/>
        <v>0.8944547683473704</v>
      </c>
    </row>
    <row r="498" spans="10:14" ht="15">
      <c r="J498">
        <v>496</v>
      </c>
      <c r="K498">
        <f t="shared" si="44"/>
        <v>0.00017997304719164094</v>
      </c>
      <c r="L498">
        <f t="shared" si="45"/>
        <v>0.9344124314520865</v>
      </c>
      <c r="M498">
        <f t="shared" si="46"/>
        <v>0.00025681262121326717</v>
      </c>
      <c r="N498">
        <f t="shared" si="47"/>
        <v>0.8947120673076439</v>
      </c>
    </row>
    <row r="499" spans="10:14" ht="15">
      <c r="J499">
        <v>497</v>
      </c>
      <c r="K499">
        <f t="shared" si="44"/>
        <v>0.0001792293874058707</v>
      </c>
      <c r="L499">
        <f t="shared" si="45"/>
        <v>0.9345920323176431</v>
      </c>
      <c r="M499">
        <f t="shared" si="46"/>
        <v>0.00025584420555957313</v>
      </c>
      <c r="N499">
        <f t="shared" si="47"/>
        <v>0.8949683952959517</v>
      </c>
    </row>
    <row r="500" spans="10:14" ht="15">
      <c r="J500">
        <v>498</v>
      </c>
      <c r="K500">
        <f t="shared" si="44"/>
        <v>0.00017848993316956597</v>
      </c>
      <c r="L500">
        <f t="shared" si="45"/>
        <v>0.9347708916287449</v>
      </c>
      <c r="M500">
        <f t="shared" si="46"/>
        <v>0.00025488087342487846</v>
      </c>
      <c r="N500">
        <f t="shared" si="47"/>
        <v>0.895223757413266</v>
      </c>
    </row>
    <row r="501" spans="10:14" ht="15">
      <c r="J501">
        <v>499</v>
      </c>
      <c r="K501">
        <f t="shared" si="44"/>
        <v>0.00017775465394427904</v>
      </c>
      <c r="L501">
        <f t="shared" si="45"/>
        <v>0.9349490135756495</v>
      </c>
      <c r="M501">
        <f t="shared" si="46"/>
        <v>0.0002539225901494295</v>
      </c>
      <c r="N501">
        <f t="shared" si="47"/>
        <v>0.8954781587257514</v>
      </c>
    </row>
    <row r="502" spans="10:14" ht="15">
      <c r="J502">
        <v>500</v>
      </c>
      <c r="K502">
        <f t="shared" si="44"/>
        <v>0.00017702351946402545</v>
      </c>
      <c r="L502">
        <f t="shared" si="45"/>
        <v>0.9351264023182122</v>
      </c>
      <c r="M502">
        <f t="shared" si="46"/>
        <v>0.0002529693213661791</v>
      </c>
      <c r="N502">
        <f t="shared" si="47"/>
        <v>0.895731604265059</v>
      </c>
    </row>
    <row r="503" spans="10:14" ht="15">
      <c r="J503">
        <v>501</v>
      </c>
      <c r="K503">
        <f t="shared" si="44"/>
        <v>0.0001762964997323913</v>
      </c>
      <c r="L503">
        <f t="shared" si="45"/>
        <v>0.9353030619861575</v>
      </c>
      <c r="M503">
        <f t="shared" si="46"/>
        <v>0.0002520210329978214</v>
      </c>
      <c r="N503">
        <f t="shared" si="47"/>
        <v>0.8959840990286188</v>
      </c>
    </row>
    <row r="504" spans="10:14" ht="15">
      <c r="J504">
        <v>502</v>
      </c>
      <c r="K504">
        <f t="shared" si="44"/>
        <v>0.0001755735650196737</v>
      </c>
      <c r="L504">
        <f t="shared" si="45"/>
        <v>0.935478996679347</v>
      </c>
      <c r="M504">
        <f t="shared" si="46"/>
        <v>0.0002510776912538714</v>
      </c>
      <c r="N504">
        <f t="shared" si="47"/>
        <v>0.8962356479799263</v>
      </c>
    </row>
    <row r="505" spans="10:14" ht="15">
      <c r="J505">
        <v>503</v>
      </c>
      <c r="K505">
        <f t="shared" si="44"/>
        <v>0.00017485468586006064</v>
      </c>
      <c r="L505">
        <f t="shared" si="45"/>
        <v>0.935654210468045</v>
      </c>
      <c r="M505">
        <f t="shared" si="46"/>
        <v>0.0002501392626277712</v>
      </c>
      <c r="N505">
        <f t="shared" si="47"/>
        <v>0.8964862560488294</v>
      </c>
    </row>
    <row r="506" spans="10:14" ht="15">
      <c r="J506">
        <v>504</v>
      </c>
      <c r="K506">
        <f t="shared" si="44"/>
        <v>0.00017413983304884198</v>
      </c>
      <c r="L506">
        <f t="shared" si="45"/>
        <v>0.9358287073931804</v>
      </c>
      <c r="M506">
        <f t="shared" si="46"/>
        <v>0.0002492057138940361</v>
      </c>
      <c r="N506">
        <f t="shared" si="47"/>
        <v>0.8967359281318097</v>
      </c>
    </row>
    <row r="507" spans="10:14" ht="15">
      <c r="J507">
        <v>505</v>
      </c>
      <c r="K507">
        <f t="shared" si="44"/>
        <v>0.00017342897763965607</v>
      </c>
      <c r="L507">
        <f t="shared" si="45"/>
        <v>0.9360024914666072</v>
      </c>
      <c r="M507">
        <f t="shared" si="46"/>
        <v>0.0002482770121054328</v>
      </c>
      <c r="N507">
        <f t="shared" si="47"/>
        <v>0.8969846690922628</v>
      </c>
    </row>
    <row r="508" spans="10:14" ht="15">
      <c r="J508">
        <v>506</v>
      </c>
      <c r="K508">
        <f t="shared" si="44"/>
        <v>0.00017272209094177038</v>
      </c>
      <c r="L508">
        <f t="shared" si="45"/>
        <v>0.9361755666713607</v>
      </c>
      <c r="M508">
        <f t="shared" si="46"/>
        <v>0.0002473531245901898</v>
      </c>
      <c r="N508">
        <f t="shared" si="47"/>
        <v>0.8972324837607752</v>
      </c>
    </row>
    <row r="509" spans="10:14" ht="15">
      <c r="J509">
        <v>507</v>
      </c>
      <c r="K509">
        <f t="shared" si="44"/>
        <v>0.0001720191445173955</v>
      </c>
      <c r="L509">
        <f t="shared" si="45"/>
        <v>0.9363479369619124</v>
      </c>
      <c r="M509">
        <f t="shared" si="46"/>
        <v>0.000246434018949238</v>
      </c>
      <c r="N509">
        <f t="shared" si="47"/>
        <v>0.8974793769353983</v>
      </c>
    </row>
    <row r="510" spans="10:14" ht="15">
      <c r="J510">
        <v>508</v>
      </c>
      <c r="K510">
        <f t="shared" si="44"/>
        <v>0.00017132011017903173</v>
      </c>
      <c r="L510">
        <f t="shared" si="45"/>
        <v>0.9365196062644214</v>
      </c>
      <c r="M510">
        <f t="shared" si="46"/>
        <v>0.00024551966305348785</v>
      </c>
      <c r="N510">
        <f t="shared" si="47"/>
        <v>0.8977253533819192</v>
      </c>
    </row>
    <row r="511" spans="10:14" ht="15">
      <c r="J511">
        <v>509</v>
      </c>
      <c r="K511">
        <f t="shared" si="44"/>
        <v>0.00017062495998684623</v>
      </c>
      <c r="L511">
        <f t="shared" si="45"/>
        <v>0.9366905784769831</v>
      </c>
      <c r="M511">
        <f t="shared" si="46"/>
        <v>0.0002446100250411412</v>
      </c>
      <c r="N511">
        <f t="shared" si="47"/>
        <v>0.89797041783413</v>
      </c>
    </row>
    <row r="512" spans="10:14" ht="15">
      <c r="J512">
        <v>510</v>
      </c>
      <c r="K512">
        <f t="shared" si="44"/>
        <v>0.00016993366624608474</v>
      </c>
      <c r="L512">
        <f t="shared" si="45"/>
        <v>0.9368608574698762</v>
      </c>
      <c r="M512">
        <f t="shared" si="46"/>
        <v>0.00024370507331502062</v>
      </c>
      <c r="N512">
        <f t="shared" si="47"/>
        <v>0.8982145749940939</v>
      </c>
    </row>
    <row r="513" spans="10:14" ht="15">
      <c r="J513">
        <v>511</v>
      </c>
      <c r="K513">
        <f t="shared" si="44"/>
        <v>0.0001692462015045138</v>
      </c>
      <c r="L513">
        <f t="shared" si="45"/>
        <v>0.9370304470858057</v>
      </c>
      <c r="M513">
        <f t="shared" si="46"/>
        <v>0.0002428047765399456</v>
      </c>
      <c r="N513">
        <f t="shared" si="47"/>
        <v>0.8984578295324076</v>
      </c>
    </row>
    <row r="514" spans="10:14" ht="15">
      <c r="J514">
        <v>512</v>
      </c>
      <c r="K514">
        <f t="shared" si="44"/>
        <v>0.0001685625385498947</v>
      </c>
      <c r="L514">
        <f t="shared" si="45"/>
        <v>0.937199351140145</v>
      </c>
      <c r="M514">
        <f t="shared" si="46"/>
        <v>0.00024190910364013332</v>
      </c>
      <c r="N514">
        <f t="shared" si="47"/>
        <v>0.8987001860884627</v>
      </c>
    </row>
    <row r="515" spans="10:14" ht="15">
      <c r="J515">
        <v>513</v>
      </c>
      <c r="K515">
        <f t="shared" si="44"/>
        <v>0.00016788265040748568</v>
      </c>
      <c r="L515">
        <f t="shared" si="45"/>
        <v>0.9373675734211736</v>
      </c>
      <c r="M515">
        <f t="shared" si="46"/>
        <v>0.0002410180237966224</v>
      </c>
      <c r="N515">
        <f t="shared" si="47"/>
        <v>0.8989416492707037</v>
      </c>
    </row>
    <row r="516" spans="10:14" ht="15">
      <c r="J516">
        <v>514</v>
      </c>
      <c r="K516">
        <f t="shared" si="44"/>
        <v>0.0001672065103375741</v>
      </c>
      <c r="L516">
        <f t="shared" si="45"/>
        <v>0.9375351176903148</v>
      </c>
      <c r="M516">
        <f t="shared" si="46"/>
        <v>0.00024013150644473962</v>
      </c>
      <c r="N516">
        <f t="shared" si="47"/>
        <v>0.8991822236568837</v>
      </c>
    </row>
    <row r="517" spans="10:14" ht="15">
      <c r="J517">
        <v>515</v>
      </c>
      <c r="K517">
        <f t="shared" si="44"/>
        <v>0.00016653409183304608</v>
      </c>
      <c r="L517">
        <f t="shared" si="45"/>
        <v>0.937701987682368</v>
      </c>
      <c r="M517">
        <f t="shared" si="46"/>
        <v>0.000239249521271586</v>
      </c>
      <c r="N517">
        <f t="shared" si="47"/>
        <v>0.8994219137943168</v>
      </c>
    </row>
    <row r="518" spans="10:14" ht="15">
      <c r="J518">
        <v>516</v>
      </c>
      <c r="K518">
        <f t="shared" si="44"/>
        <v>0.00016586536861697298</v>
      </c>
      <c r="L518">
        <f t="shared" si="45"/>
        <v>0.9378681871057412</v>
      </c>
      <c r="M518">
        <f t="shared" si="46"/>
        <v>0.0002383720382135531</v>
      </c>
      <c r="N518">
        <f t="shared" si="47"/>
        <v>0.8996607242001291</v>
      </c>
    </row>
    <row r="519" spans="10:14" ht="15">
      <c r="J519">
        <v>517</v>
      </c>
      <c r="K519">
        <f t="shared" si="44"/>
        <v>0.0001652003146402373</v>
      </c>
      <c r="L519">
        <f t="shared" si="45"/>
        <v>0.9380337196426792</v>
      </c>
      <c r="M519">
        <f t="shared" si="46"/>
        <v>0.00023749902745387358</v>
      </c>
      <c r="N519">
        <f t="shared" si="47"/>
        <v>0.8998986593615073</v>
      </c>
    </row>
    <row r="520" spans="10:14" ht="15">
      <c r="J520">
        <v>518</v>
      </c>
      <c r="K520">
        <f t="shared" si="44"/>
        <v>0.00016453890407918092</v>
      </c>
      <c r="L520">
        <f t="shared" si="45"/>
        <v>0.938198588949491</v>
      </c>
      <c r="M520">
        <f t="shared" si="46"/>
        <v>0.00023663045942019258</v>
      </c>
      <c r="N520">
        <f t="shared" si="47"/>
        <v>0.9001357237359429</v>
      </c>
    </row>
    <row r="521" spans="10:14" ht="15">
      <c r="J521">
        <v>519</v>
      </c>
      <c r="K521">
        <f t="shared" si="44"/>
        <v>0.00016388111133328599</v>
      </c>
      <c r="L521">
        <f t="shared" si="45"/>
        <v>0.9383627986567735</v>
      </c>
      <c r="M521">
        <f t="shared" si="46"/>
        <v>0.00023576630478217302</v>
      </c>
      <c r="N521">
        <f t="shared" si="47"/>
        <v>0.9003719217514768</v>
      </c>
    </row>
    <row r="522" spans="10:14" ht="15">
      <c r="J522">
        <v>520</v>
      </c>
      <c r="K522">
        <f t="shared" si="44"/>
        <v>0.00016322691102287748</v>
      </c>
      <c r="L522">
        <f t="shared" si="45"/>
        <v>0.9385263523696337</v>
      </c>
      <c r="M522">
        <f t="shared" si="46"/>
        <v>0.0002349065344491234</v>
      </c>
      <c r="N522">
        <f t="shared" si="47"/>
        <v>0.9006072578069395</v>
      </c>
    </row>
    <row r="523" spans="10:14" ht="15">
      <c r="J523">
        <v>521</v>
      </c>
      <c r="K523">
        <f t="shared" si="44"/>
        <v>0.00016257627798686313</v>
      </c>
      <c r="L523">
        <f t="shared" si="45"/>
        <v>0.9386892536679083</v>
      </c>
      <c r="M523">
        <f t="shared" si="46"/>
        <v>0.00023405111956765795</v>
      </c>
      <c r="N523">
        <f t="shared" si="47"/>
        <v>0.9008417362721897</v>
      </c>
    </row>
    <row r="524" spans="10:14" ht="15">
      <c r="J524">
        <v>522</v>
      </c>
      <c r="K524">
        <f t="shared" si="44"/>
        <v>0.0001619291872804864</v>
      </c>
      <c r="L524">
        <f t="shared" si="45"/>
        <v>0.9388515061063816</v>
      </c>
      <c r="M524">
        <f t="shared" si="46"/>
        <v>0.0002332000315193767</v>
      </c>
      <c r="N524">
        <f t="shared" si="47"/>
        <v>0.9010753614883501</v>
      </c>
    </row>
    <row r="525" spans="10:14" ht="15">
      <c r="J525">
        <v>523</v>
      </c>
      <c r="K525">
        <f t="shared" si="44"/>
        <v>0.00016128561417312216</v>
      </c>
      <c r="L525">
        <f t="shared" si="45"/>
        <v>0.939013113215</v>
      </c>
      <c r="M525">
        <f t="shared" si="46"/>
        <v>0.00023235324191857732</v>
      </c>
      <c r="N525">
        <f t="shared" si="47"/>
        <v>0.9013081377680418</v>
      </c>
    </row>
    <row r="526" spans="10:14" ht="15">
      <c r="J526">
        <v>524</v>
      </c>
      <c r="K526">
        <f t="shared" si="44"/>
        <v>0.00016064553414608265</v>
      </c>
      <c r="L526">
        <f t="shared" si="45"/>
        <v>0.9391740784990856</v>
      </c>
      <c r="M526">
        <f t="shared" si="46"/>
        <v>0.0002315107226099934</v>
      </c>
      <c r="N526">
        <f t="shared" si="47"/>
        <v>0.9015400693956154</v>
      </c>
    </row>
    <row r="527" spans="10:14" ht="15">
      <c r="J527">
        <v>525</v>
      </c>
      <c r="K527">
        <f t="shared" si="44"/>
        <v>0.00016000892289046279</v>
      </c>
      <c r="L527">
        <f t="shared" si="45"/>
        <v>0.9393344054395469</v>
      </c>
      <c r="M527">
        <f t="shared" si="46"/>
        <v>0.00023067244566655302</v>
      </c>
      <c r="N527">
        <f t="shared" si="47"/>
        <v>0.9017711606273809</v>
      </c>
    </row>
    <row r="528" spans="10:14" ht="15">
      <c r="J528">
        <v>526</v>
      </c>
      <c r="K528">
        <f t="shared" si="44"/>
        <v>0.00015937575630500244</v>
      </c>
      <c r="L528">
        <f t="shared" si="45"/>
        <v>0.9394940974930877</v>
      </c>
      <c r="M528">
        <f t="shared" si="46"/>
        <v>0.0002298383833871691</v>
      </c>
      <c r="N528">
        <f t="shared" si="47"/>
        <v>0.9020014156918341</v>
      </c>
    </row>
    <row r="529" spans="10:14" ht="15">
      <c r="J529">
        <v>527</v>
      </c>
      <c r="K529">
        <f t="shared" si="44"/>
        <v>0.00015874601049397868</v>
      </c>
      <c r="L529">
        <f t="shared" si="45"/>
        <v>0.9396531580924129</v>
      </c>
      <c r="M529">
        <f t="shared" si="46"/>
        <v>0.00022900850829454908</v>
      </c>
      <c r="N529">
        <f t="shared" si="47"/>
        <v>0.9022308387898818</v>
      </c>
    </row>
    <row r="530" spans="10:14" ht="15">
      <c r="J530">
        <v>528</v>
      </c>
      <c r="K530">
        <f t="shared" si="44"/>
        <v>0.00015811966176511937</v>
      </c>
      <c r="L530">
        <f t="shared" si="45"/>
        <v>0.939811590646434</v>
      </c>
      <c r="M530">
        <f t="shared" si="46"/>
        <v>0.00022818279313303395</v>
      </c>
      <c r="N530">
        <f t="shared" si="47"/>
        <v>0.9024594340950645</v>
      </c>
    </row>
    <row r="531" spans="10:14" ht="15">
      <c r="J531">
        <v>529</v>
      </c>
      <c r="K531">
        <f t="shared" si="44"/>
        <v>0.00015749668662754377</v>
      </c>
      <c r="L531">
        <f t="shared" si="45"/>
        <v>0.9399693985404713</v>
      </c>
      <c r="M531">
        <f t="shared" si="46"/>
        <v>0.00022736121086646</v>
      </c>
      <c r="N531">
        <f t="shared" si="47"/>
        <v>0.902687205753777</v>
      </c>
    </row>
    <row r="532" spans="10:14" ht="15">
      <c r="J532">
        <v>530</v>
      </c>
      <c r="K532">
        <f t="shared" si="44"/>
        <v>0.0001568770617897276</v>
      </c>
      <c r="L532">
        <f t="shared" si="45"/>
        <v>0.9401265851364535</v>
      </c>
      <c r="M532">
        <f t="shared" si="46"/>
        <v>0.00022654373467603984</v>
      </c>
      <c r="N532">
        <f t="shared" si="47"/>
        <v>0.9029141578854869</v>
      </c>
    </row>
    <row r="533" spans="10:14" ht="15">
      <c r="J533">
        <v>531</v>
      </c>
      <c r="K533">
        <f t="shared" si="44"/>
        <v>0.00015626076415749035</v>
      </c>
      <c r="L533">
        <f t="shared" si="45"/>
        <v>0.9402831537731171</v>
      </c>
      <c r="M533">
        <f t="shared" si="46"/>
        <v>0.0002257303379582797</v>
      </c>
      <c r="N533">
        <f t="shared" si="47"/>
        <v>0.903140294582951</v>
      </c>
    </row>
    <row r="534" spans="10:14" ht="15">
      <c r="J534">
        <v>532</v>
      </c>
      <c r="K534">
        <f t="shared" si="44"/>
        <v>0.0001556477708320052</v>
      </c>
      <c r="L534">
        <f t="shared" si="45"/>
        <v>0.940439107766202</v>
      </c>
      <c r="M534">
        <f t="shared" si="46"/>
        <v>0.00022492099432290546</v>
      </c>
      <c r="N534">
        <f t="shared" si="47"/>
        <v>0.9033656199124287</v>
      </c>
    </row>
    <row r="535" spans="10:14" ht="15">
      <c r="J535">
        <v>533</v>
      </c>
      <c r="K535">
        <f t="shared" si="44"/>
        <v>0.00015503805910783863</v>
      </c>
      <c r="L535">
        <f t="shared" si="45"/>
        <v>0.9405944504086461</v>
      </c>
      <c r="M535">
        <f t="shared" si="46"/>
        <v>0.0002241156775908203</v>
      </c>
      <c r="N535">
        <f t="shared" si="47"/>
        <v>0.9035901379138954</v>
      </c>
    </row>
    <row r="536" spans="10:14" ht="15">
      <c r="J536">
        <v>534</v>
      </c>
      <c r="K536">
        <f t="shared" si="44"/>
        <v>0.00015443160647100193</v>
      </c>
      <c r="L536">
        <f t="shared" si="45"/>
        <v>0.940749184970778</v>
      </c>
      <c r="M536">
        <f t="shared" si="46"/>
        <v>0.00022331436179208374</v>
      </c>
      <c r="N536">
        <f t="shared" si="47"/>
        <v>0.9038138526012525</v>
      </c>
    </row>
    <row r="537" spans="10:14" ht="15">
      <c r="J537">
        <v>535</v>
      </c>
      <c r="K537">
        <f t="shared" si="44"/>
        <v>0.00015382839059703684</v>
      </c>
      <c r="L537">
        <f t="shared" si="45"/>
        <v>0.9409033147005069</v>
      </c>
      <c r="M537">
        <f t="shared" si="46"/>
        <v>0.0002225170211639154</v>
      </c>
      <c r="N537">
        <f t="shared" si="47"/>
        <v>0.9040367679625342</v>
      </c>
    </row>
    <row r="538" spans="10:14" ht="15">
      <c r="J538">
        <v>536</v>
      </c>
      <c r="K538">
        <f t="shared" si="44"/>
        <v>0.00015322838934911606</v>
      </c>
      <c r="L538">
        <f t="shared" si="45"/>
        <v>0.941056842823512</v>
      </c>
      <c r="M538">
        <f t="shared" si="46"/>
        <v>0.00022172363014871417</v>
      </c>
      <c r="N538">
        <f t="shared" si="47"/>
        <v>0.9042588879601157</v>
      </c>
    </row>
    <row r="539" spans="10:14" ht="15">
      <c r="J539">
        <v>537</v>
      </c>
      <c r="K539">
        <f t="shared" si="44"/>
        <v>0.000152631580776169</v>
      </c>
      <c r="L539">
        <f t="shared" si="45"/>
        <v>0.9412097725434282</v>
      </c>
      <c r="M539">
        <f t="shared" si="46"/>
        <v>0.00022093416339210683</v>
      </c>
      <c r="N539">
        <f t="shared" si="47"/>
        <v>0.9044802165309157</v>
      </c>
    </row>
    <row r="540" spans="10:14" ht="15">
      <c r="J540">
        <v>538</v>
      </c>
      <c r="K540">
        <f t="shared" si="44"/>
        <v>0.00015203794311102802</v>
      </c>
      <c r="L540">
        <f t="shared" si="45"/>
        <v>0.9413621070420316</v>
      </c>
      <c r="M540">
        <f t="shared" si="46"/>
        <v>0.00022014859574101393</v>
      </c>
      <c r="N540">
        <f t="shared" si="47"/>
        <v>0.9047007575865995</v>
      </c>
    </row>
    <row r="541" spans="10:14" ht="15">
      <c r="J541">
        <v>539</v>
      </c>
      <c r="K541">
        <f t="shared" si="44"/>
        <v>0.00015144745476859548</v>
      </c>
      <c r="L541">
        <f t="shared" si="45"/>
        <v>0.9415138494794225</v>
      </c>
      <c r="M541">
        <f t="shared" si="46"/>
        <v>0.00021936690224174011</v>
      </c>
      <c r="N541">
        <f t="shared" si="47"/>
        <v>0.9049205150137795</v>
      </c>
    </row>
    <row r="542" spans="10:14" ht="15">
      <c r="J542">
        <v>540</v>
      </c>
      <c r="K542">
        <f t="shared" si="44"/>
        <v>0.00015086009434403576</v>
      </c>
      <c r="L542">
        <f t="shared" si="45"/>
        <v>0.9416650029942061</v>
      </c>
      <c r="M542">
        <f t="shared" si="46"/>
        <v>0.00021858905813808228</v>
      </c>
      <c r="N542">
        <f t="shared" si="47"/>
        <v>0.9051394926742127</v>
      </c>
    </row>
    <row r="543" spans="10:14" ht="15">
      <c r="J543">
        <v>541</v>
      </c>
      <c r="K543">
        <f t="shared" si="44"/>
        <v>0.00015027584061098371</v>
      </c>
      <c r="L543">
        <f t="shared" si="45"/>
        <v>0.9418155707036724</v>
      </c>
      <c r="M543">
        <f t="shared" si="46"/>
        <v>0.00021781503886946128</v>
      </c>
      <c r="N543">
        <f t="shared" si="47"/>
        <v>0.9053576944049984</v>
      </c>
    </row>
    <row r="544" spans="10:14" ht="15">
      <c r="J544">
        <v>542</v>
      </c>
      <c r="K544">
        <f t="shared" si="44"/>
        <v>0.00014969467251977505</v>
      </c>
      <c r="L544">
        <f t="shared" si="45"/>
        <v>0.9419655557039734</v>
      </c>
      <c r="M544">
        <f t="shared" si="46"/>
        <v>0.00021704482006907336</v>
      </c>
      <c r="N544">
        <f t="shared" si="47"/>
        <v>0.9055751240187723</v>
      </c>
    </row>
    <row r="545" spans="10:14" ht="15">
      <c r="J545">
        <v>543</v>
      </c>
      <c r="K545">
        <f t="shared" si="44"/>
        <v>0.0001491165691956986</v>
      </c>
      <c r="L545">
        <f t="shared" si="45"/>
        <v>0.942114961070299</v>
      </c>
      <c r="M545">
        <f t="shared" si="46"/>
        <v>0.00021627837756206238</v>
      </c>
      <c r="N545">
        <f t="shared" si="47"/>
        <v>0.9057917853038989</v>
      </c>
    </row>
    <row r="546" spans="10:14" ht="15">
      <c r="J546">
        <v>544</v>
      </c>
      <c r="K546">
        <f t="shared" si="44"/>
        <v>0.0001485415099372677</v>
      </c>
      <c r="L546">
        <f t="shared" si="45"/>
        <v>0.9422637898570514</v>
      </c>
      <c r="M546">
        <f t="shared" si="46"/>
        <v>0.00021551568736370995</v>
      </c>
      <c r="N546">
        <f t="shared" si="47"/>
        <v>0.9060076820246638</v>
      </c>
    </row>
    <row r="547" spans="10:14" ht="15">
      <c r="J547">
        <v>545</v>
      </c>
      <c r="K547">
        <f t="shared" si="44"/>
        <v>0.00014796947421451072</v>
      </c>
      <c r="L547">
        <f t="shared" si="45"/>
        <v>0.9424120450980169</v>
      </c>
      <c r="M547">
        <f t="shared" si="46"/>
        <v>0.00021475672567764848</v>
      </c>
      <c r="N547">
        <f t="shared" si="47"/>
        <v>0.9062228179214616</v>
      </c>
    </row>
    <row r="548" spans="10:14" ht="15">
      <c r="J548">
        <v>546</v>
      </c>
      <c r="K548">
        <f t="shared" si="44"/>
        <v>0.00014740044166728234</v>
      </c>
      <c r="L548">
        <f t="shared" si="45"/>
        <v>0.9425597298065371</v>
      </c>
      <c r="M548">
        <f t="shared" si="46"/>
        <v>0.00021400146889409552</v>
      </c>
      <c r="N548">
        <f t="shared" si="47"/>
        <v>0.9064371967109845</v>
      </c>
    </row>
    <row r="549" spans="10:14" ht="15">
      <c r="J549">
        <v>547</v>
      </c>
      <c r="K549">
        <f t="shared" si="44"/>
        <v>0.00014683439210359296</v>
      </c>
      <c r="L549">
        <f t="shared" si="45"/>
        <v>0.9427068469756775</v>
      </c>
      <c r="M549">
        <f t="shared" si="46"/>
        <v>0.000213249893588098</v>
      </c>
      <c r="N549">
        <f t="shared" si="47"/>
        <v>0.906650822086407</v>
      </c>
    </row>
    <row r="550" spans="10:14" ht="15">
      <c r="J550">
        <v>548</v>
      </c>
      <c r="K550">
        <f t="shared" si="44"/>
        <v>0.0001462713054979591</v>
      </c>
      <c r="L550">
        <f t="shared" si="45"/>
        <v>0.9428533995783952</v>
      </c>
      <c r="M550">
        <f t="shared" si="46"/>
        <v>0.00021250197651780757</v>
      </c>
      <c r="N550">
        <f t="shared" si="47"/>
        <v>0.9068636977175707</v>
      </c>
    </row>
    <row r="551" spans="10:14" ht="15">
      <c r="J551">
        <v>549</v>
      </c>
      <c r="K551">
        <f t="shared" si="44"/>
        <v>0.0001457111619897703</v>
      </c>
      <c r="L551">
        <f t="shared" si="45"/>
        <v>0.9429993905677041</v>
      </c>
      <c r="M551">
        <f t="shared" si="46"/>
        <v>0.00021175769462276794</v>
      </c>
      <c r="N551">
        <f t="shared" si="47"/>
        <v>0.9070758272511658</v>
      </c>
    </row>
    <row r="552" spans="10:14" ht="15">
      <c r="J552">
        <v>550</v>
      </c>
      <c r="K552">
        <f aca="true" t="shared" si="48" ref="K552:K609">_xlfn.LOGNORM.DIST(J552,$F$2,$G$2,FALSE)</f>
        <v>0.00014515394188167487</v>
      </c>
      <c r="L552">
        <f aca="true" t="shared" si="49" ref="L552:L609">_xlfn.LOGNORM.DIST(J552,$F$2,$G$2,TRUE)</f>
        <v>0.9431448228768395</v>
      </c>
      <c r="M552">
        <f aca="true" t="shared" si="50" ref="M552:M609">_xlfn.LOGNORM.DIST(J552,$I$2,$G$2,FALSE)</f>
        <v>0.0002110170250222205</v>
      </c>
      <c r="N552">
        <f aca="true" t="shared" si="51" ref="N552:N609">_xlfn.LOGNORM.DIST(J552,$I$2,$G$2,TRUE)</f>
        <v>0.9072872143109123</v>
      </c>
    </row>
    <row r="553" spans="10:14" ht="15">
      <c r="J553">
        <v>551</v>
      </c>
      <c r="K553">
        <f t="shared" si="48"/>
        <v>0.0001445996256379864</v>
      </c>
      <c r="L553">
        <f t="shared" si="49"/>
        <v>0.9432896994194205</v>
      </c>
      <c r="M553">
        <f t="shared" si="50"/>
        <v>0.00021027994501343324</v>
      </c>
      <c r="N553">
        <f t="shared" si="51"/>
        <v>0.9074978624977388</v>
      </c>
    </row>
    <row r="554" spans="10:14" ht="15">
      <c r="J554">
        <v>552</v>
      </c>
      <c r="K554">
        <f t="shared" si="48"/>
        <v>0.00014404819388310637</v>
      </c>
      <c r="L554">
        <f t="shared" si="49"/>
        <v>0.9434340230896101</v>
      </c>
      <c r="M554">
        <f t="shared" si="50"/>
        <v>0.00020954643207004236</v>
      </c>
      <c r="N554">
        <f t="shared" si="51"/>
        <v>0.9077077753899591</v>
      </c>
    </row>
    <row r="555" spans="10:14" ht="15">
      <c r="J555">
        <v>553</v>
      </c>
      <c r="K555">
        <f t="shared" si="48"/>
        <v>0.0001434996273999648</v>
      </c>
      <c r="L555">
        <f t="shared" si="49"/>
        <v>0.9435777967622755</v>
      </c>
      <c r="M555">
        <f t="shared" si="50"/>
        <v>0.00020881646384041471</v>
      </c>
      <c r="N555">
        <f t="shared" si="51"/>
        <v>0.9079169565434483</v>
      </c>
    </row>
    <row r="556" spans="10:14" ht="15">
      <c r="J556">
        <v>554</v>
      </c>
      <c r="K556">
        <f t="shared" si="48"/>
        <v>0.0001429539071284769</v>
      </c>
      <c r="L556">
        <f t="shared" si="49"/>
        <v>0.9437210232931456</v>
      </c>
      <c r="M556">
        <f t="shared" si="50"/>
        <v>0.00020809001814602987</v>
      </c>
      <c r="N556">
        <f t="shared" si="51"/>
        <v>0.9081254094918164</v>
      </c>
    </row>
    <row r="557" spans="10:14" ht="15">
      <c r="J557">
        <v>555</v>
      </c>
      <c r="K557">
        <f t="shared" si="48"/>
        <v>0.00014241101416402266</v>
      </c>
      <c r="L557">
        <f t="shared" si="49"/>
        <v>0.9438637055189665</v>
      </c>
      <c r="M557">
        <f t="shared" si="50"/>
        <v>0.00020736707297987344</v>
      </c>
      <c r="N557">
        <f t="shared" si="51"/>
        <v>0.9083331377465811</v>
      </c>
    </row>
    <row r="558" spans="10:14" ht="15">
      <c r="J558">
        <v>556</v>
      </c>
      <c r="K558">
        <f t="shared" si="48"/>
        <v>0.00014187092975593592</v>
      </c>
      <c r="L558">
        <f t="shared" si="49"/>
        <v>0.9440058462576573</v>
      </c>
      <c r="M558">
        <f t="shared" si="50"/>
        <v>0.00020664760650485414</v>
      </c>
      <c r="N558">
        <f t="shared" si="51"/>
        <v>0.908540144797338</v>
      </c>
    </row>
    <row r="559" spans="10:14" ht="15">
      <c r="J559">
        <v>557</v>
      </c>
      <c r="K559">
        <f t="shared" si="48"/>
        <v>0.00014133363530601718</v>
      </c>
      <c r="L559">
        <f t="shared" si="49"/>
        <v>0.9441474483084628</v>
      </c>
      <c r="M559">
        <f t="shared" si="50"/>
        <v>0.00020593159705223544</v>
      </c>
      <c r="N559">
        <f t="shared" si="51"/>
        <v>0.9087464341119298</v>
      </c>
    </row>
    <row r="560" spans="10:14" ht="15">
      <c r="J560">
        <v>558</v>
      </c>
      <c r="K560">
        <f t="shared" si="48"/>
        <v>0.0001407991123670595</v>
      </c>
      <c r="L560">
        <f t="shared" si="49"/>
        <v>0.9442885144521046</v>
      </c>
      <c r="M560">
        <f t="shared" si="50"/>
        <v>0.00020521902312008354</v>
      </c>
      <c r="N560">
        <f t="shared" si="51"/>
        <v>0.9089520091366141</v>
      </c>
    </row>
    <row r="561" spans="10:14" ht="15">
      <c r="J561">
        <v>559</v>
      </c>
      <c r="K561">
        <f t="shared" si="48"/>
        <v>0.0001402673426413909</v>
      </c>
      <c r="L561">
        <f t="shared" si="49"/>
        <v>0.9444290474509329</v>
      </c>
      <c r="M561">
        <f t="shared" si="50"/>
        <v>0.00020450986337173287</v>
      </c>
      <c r="N561">
        <f t="shared" si="51"/>
        <v>0.9091568732962294</v>
      </c>
    </row>
    <row r="562" spans="10:14" ht="15">
      <c r="J562">
        <v>560</v>
      </c>
      <c r="K562">
        <f t="shared" si="48"/>
        <v>0.0001397383079794348</v>
      </c>
      <c r="L562">
        <f t="shared" si="49"/>
        <v>0.9445690500490737</v>
      </c>
      <c r="M562">
        <f t="shared" si="50"/>
        <v>0.00020380409663426702</v>
      </c>
      <c r="N562">
        <f t="shared" si="51"/>
        <v>0.9093610299943594</v>
      </c>
    </row>
    <row r="563" spans="10:14" ht="15">
      <c r="J563">
        <v>561</v>
      </c>
      <c r="K563">
        <f t="shared" si="48"/>
        <v>0.00013921199037828462</v>
      </c>
      <c r="L563">
        <f t="shared" si="49"/>
        <v>0.9447085249725771</v>
      </c>
      <c r="M563">
        <f t="shared" si="50"/>
        <v>0.00020310170189701872</v>
      </c>
      <c r="N563">
        <f t="shared" si="51"/>
        <v>0.9095644826134962</v>
      </c>
    </row>
    <row r="564" spans="10:14" ht="15">
      <c r="J564">
        <v>562</v>
      </c>
      <c r="K564">
        <f t="shared" si="48"/>
        <v>0.0001386883719802981</v>
      </c>
      <c r="L564">
        <f t="shared" si="49"/>
        <v>0.9448474749295631</v>
      </c>
      <c r="M564">
        <f t="shared" si="50"/>
        <v>0.00020240265831007907</v>
      </c>
      <c r="N564">
        <f t="shared" si="51"/>
        <v>0.9097672345152017</v>
      </c>
    </row>
    <row r="565" spans="10:14" ht="15">
      <c r="J565">
        <v>563</v>
      </c>
      <c r="K565">
        <f t="shared" si="48"/>
        <v>0.00013816743507170134</v>
      </c>
      <c r="L565">
        <f t="shared" si="49"/>
        <v>0.944985902610366</v>
      </c>
      <c r="M565">
        <f t="shared" si="50"/>
        <v>0.00020170694518283384</v>
      </c>
      <c r="N565">
        <f t="shared" si="51"/>
        <v>0.909969289040268</v>
      </c>
    </row>
    <row r="566" spans="10:14" ht="15">
      <c r="J566">
        <v>564</v>
      </c>
      <c r="K566">
        <f t="shared" si="48"/>
        <v>0.00013764916208121287</v>
      </c>
      <c r="L566">
        <f t="shared" si="49"/>
        <v>0.9451238106876776</v>
      </c>
      <c r="M566">
        <f t="shared" si="50"/>
        <v>0.00020101454198250503</v>
      </c>
      <c r="N566">
        <f t="shared" si="51"/>
        <v>0.9101706495088747</v>
      </c>
    </row>
    <row r="567" spans="10:14" ht="15">
      <c r="J567">
        <v>565</v>
      </c>
      <c r="K567">
        <f t="shared" si="48"/>
        <v>0.00013713353557868186</v>
      </c>
      <c r="L567">
        <f t="shared" si="49"/>
        <v>0.9452612018166895</v>
      </c>
      <c r="M567">
        <f t="shared" si="50"/>
        <v>0.0002003254283327123</v>
      </c>
      <c r="N567">
        <f t="shared" si="51"/>
        <v>0.910371319220748</v>
      </c>
    </row>
    <row r="568" spans="10:14" ht="15">
      <c r="J568">
        <v>566</v>
      </c>
      <c r="K568">
        <f t="shared" si="48"/>
        <v>0.00013662053827374153</v>
      </c>
      <c r="L568">
        <f t="shared" si="49"/>
        <v>0.9453980786352326</v>
      </c>
      <c r="M568">
        <f t="shared" si="50"/>
        <v>0.00019963958401204976</v>
      </c>
      <c r="N568">
        <f t="shared" si="51"/>
        <v>0.9105713014553148</v>
      </c>
    </row>
    <row r="569" spans="10:14" ht="15">
      <c r="J569">
        <v>567</v>
      </c>
      <c r="K569">
        <f t="shared" si="48"/>
        <v>0.0001361101530144764</v>
      </c>
      <c r="L569">
        <f t="shared" si="49"/>
        <v>0.9455344437639173</v>
      </c>
      <c r="M569">
        <f t="shared" si="50"/>
        <v>0.00019895698895267775</v>
      </c>
      <c r="N569">
        <f t="shared" si="51"/>
        <v>0.9107705994718575</v>
      </c>
    </row>
    <row r="570" spans="10:14" ht="15">
      <c r="J570">
        <v>568</v>
      </c>
      <c r="K570">
        <f t="shared" si="48"/>
        <v>0.00013560236278610586</v>
      </c>
      <c r="L570">
        <f t="shared" si="49"/>
        <v>0.9456702998062704</v>
      </c>
      <c r="M570">
        <f t="shared" si="50"/>
        <v>0.00019827762323892763</v>
      </c>
      <c r="N570">
        <f t="shared" si="51"/>
        <v>0.910969216509667</v>
      </c>
    </row>
    <row r="571" spans="10:14" ht="15">
      <c r="J571">
        <v>569</v>
      </c>
      <c r="K571">
        <f t="shared" si="48"/>
        <v>0.00013509715070968143</v>
      </c>
      <c r="L571">
        <f t="shared" si="49"/>
        <v>0.945805649348872</v>
      </c>
      <c r="M571">
        <f t="shared" si="50"/>
        <v>0.00019760146710592598</v>
      </c>
      <c r="N571">
        <f t="shared" si="51"/>
        <v>0.911167155788194</v>
      </c>
    </row>
    <row r="572" spans="10:14" ht="15">
      <c r="J572">
        <v>570</v>
      </c>
      <c r="K572">
        <f t="shared" si="48"/>
        <v>0.00013459450004079846</v>
      </c>
      <c r="L572">
        <f t="shared" si="49"/>
        <v>0.9459404949614908</v>
      </c>
      <c r="M572">
        <f t="shared" si="50"/>
        <v>0.00019692850093822574</v>
      </c>
      <c r="N572">
        <f t="shared" si="51"/>
        <v>0.911364420507199</v>
      </c>
    </row>
    <row r="573" spans="10:14" ht="15">
      <c r="J573">
        <v>571</v>
      </c>
      <c r="K573">
        <f t="shared" si="48"/>
        <v>0.00013409439416832067</v>
      </c>
      <c r="L573">
        <f t="shared" si="49"/>
        <v>0.9460748391972177</v>
      </c>
      <c r="M573">
        <f t="shared" si="50"/>
        <v>0.00019625870526846173</v>
      </c>
      <c r="N573">
        <f t="shared" si="51"/>
        <v>0.9115610138469015</v>
      </c>
    </row>
    <row r="574" spans="10:14" ht="15">
      <c r="J574">
        <v>572</v>
      </c>
      <c r="K574">
        <f t="shared" si="48"/>
        <v>0.00013359681661312395</v>
      </c>
      <c r="L574">
        <f t="shared" si="49"/>
        <v>0.9462086845925984</v>
      </c>
      <c r="M574">
        <f t="shared" si="50"/>
        <v>0.00019559206077600952</v>
      </c>
      <c r="N574">
        <f t="shared" si="51"/>
        <v>0.9117569389681267</v>
      </c>
    </row>
    <row r="575" spans="10:14" ht="15">
      <c r="J575">
        <v>573</v>
      </c>
      <c r="K575">
        <f t="shared" si="48"/>
        <v>0.00013310175102684374</v>
      </c>
      <c r="L575">
        <f t="shared" si="49"/>
        <v>0.9463420336677654</v>
      </c>
      <c r="M575">
        <f t="shared" si="50"/>
        <v>0.0001949285482856668</v>
      </c>
      <c r="N575">
        <f t="shared" si="51"/>
        <v>0.9119521990124526</v>
      </c>
    </row>
    <row r="576" spans="10:14" ht="15">
      <c r="J576">
        <v>574</v>
      </c>
      <c r="K576">
        <f t="shared" si="48"/>
        <v>0.00013260918119065022</v>
      </c>
      <c r="L576">
        <f t="shared" si="49"/>
        <v>0.9464748889265674</v>
      </c>
      <c r="M576">
        <f t="shared" si="50"/>
        <v>0.00019426814876634673</v>
      </c>
      <c r="N576">
        <f t="shared" si="51"/>
        <v>0.9121467971023535</v>
      </c>
    </row>
    <row r="577" spans="10:14" ht="15">
      <c r="J577">
        <v>575</v>
      </c>
      <c r="K577">
        <f t="shared" si="48"/>
        <v>0.00013211909101402267</v>
      </c>
      <c r="L577">
        <f t="shared" si="49"/>
        <v>0.9466072528566984</v>
      </c>
      <c r="M577">
        <f t="shared" si="50"/>
        <v>0.00019361084332977942</v>
      </c>
      <c r="N577">
        <f t="shared" si="51"/>
        <v>0.9123407363413446</v>
      </c>
    </row>
    <row r="578" spans="10:14" ht="15">
      <c r="J578">
        <v>576</v>
      </c>
      <c r="K578">
        <f t="shared" si="48"/>
        <v>0.00013163146453354656</v>
      </c>
      <c r="L578">
        <f t="shared" si="49"/>
        <v>0.9467391279298261</v>
      </c>
      <c r="M578">
        <f t="shared" si="50"/>
        <v>0.00019295661322923585</v>
      </c>
      <c r="N578">
        <f t="shared" si="51"/>
        <v>0.9125340198141235</v>
      </c>
    </row>
    <row r="579" spans="10:14" ht="15">
      <c r="J579">
        <v>577</v>
      </c>
      <c r="K579">
        <f t="shared" si="48"/>
        <v>0.00013114628591172036</v>
      </c>
      <c r="L579">
        <f t="shared" si="49"/>
        <v>0.9468705166017171</v>
      </c>
      <c r="M579">
        <f t="shared" si="50"/>
        <v>0.00019230543985825866</v>
      </c>
      <c r="N579">
        <f t="shared" si="51"/>
        <v>0.9127266505867114</v>
      </c>
    </row>
    <row r="580" spans="10:14" ht="15">
      <c r="J580">
        <v>578</v>
      </c>
      <c r="K580">
        <f t="shared" si="48"/>
        <v>0.0001306635394357766</v>
      </c>
      <c r="L580">
        <f t="shared" si="49"/>
        <v>0.9470014213123634</v>
      </c>
      <c r="M580">
        <f t="shared" si="50"/>
        <v>0.0001916573047494071</v>
      </c>
      <c r="N580">
        <f t="shared" si="51"/>
        <v>0.9129186317065925</v>
      </c>
    </row>
    <row r="581" spans="10:14" ht="15">
      <c r="J581">
        <v>579</v>
      </c>
      <c r="K581">
        <f t="shared" si="48"/>
        <v>0.000130183209516514</v>
      </c>
      <c r="L581">
        <f t="shared" si="49"/>
        <v>0.9471318444861061</v>
      </c>
      <c r="M581">
        <f t="shared" si="50"/>
        <v>0.00019101218957301918</v>
      </c>
      <c r="N581">
        <f t="shared" si="51"/>
        <v>0.9131099662028529</v>
      </c>
    </row>
    <row r="582" spans="10:14" ht="15">
      <c r="J582">
        <v>580</v>
      </c>
      <c r="K582">
        <f t="shared" si="48"/>
        <v>0.00012970528068714454</v>
      </c>
      <c r="L582">
        <f t="shared" si="49"/>
        <v>0.9472617885317584</v>
      </c>
      <c r="M582">
        <f t="shared" si="50"/>
        <v>0.00019037007613598115</v>
      </c>
      <c r="N582">
        <f t="shared" si="51"/>
        <v>0.9133006570863169</v>
      </c>
    </row>
    <row r="583" spans="10:14" ht="15">
      <c r="J583">
        <v>581</v>
      </c>
      <c r="K583">
        <f t="shared" si="48"/>
        <v>0.00012922973760214914</v>
      </c>
      <c r="L583">
        <f t="shared" si="49"/>
        <v>0.9473912558427272</v>
      </c>
      <c r="M583">
        <f t="shared" si="50"/>
        <v>0.00018973094638051347</v>
      </c>
      <c r="N583">
        <f t="shared" si="51"/>
        <v>0.9134907073496837</v>
      </c>
    </row>
    <row r="584" spans="10:14" ht="15">
      <c r="J584">
        <v>582</v>
      </c>
      <c r="K584">
        <f t="shared" si="48"/>
        <v>0.00012875656503615168</v>
      </c>
      <c r="L584">
        <f t="shared" si="49"/>
        <v>0.9475202487971344</v>
      </c>
      <c r="M584">
        <f t="shared" si="50"/>
        <v>0.0001890947823829662</v>
      </c>
      <c r="N584">
        <f t="shared" si="51"/>
        <v>0.9136801199676624</v>
      </c>
    </row>
    <row r="585" spans="10:14" ht="15">
      <c r="J585">
        <v>583</v>
      </c>
      <c r="K585">
        <f t="shared" si="48"/>
        <v>0.00012828574788280065</v>
      </c>
      <c r="L585">
        <f t="shared" si="49"/>
        <v>0.9476487697579358</v>
      </c>
      <c r="M585">
        <f t="shared" si="50"/>
        <v>0.00018846156635263345</v>
      </c>
      <c r="N585">
        <f t="shared" si="51"/>
        <v>0.913868897897104</v>
      </c>
    </row>
    <row r="586" spans="10:14" ht="15">
      <c r="J586">
        <v>584</v>
      </c>
      <c r="K586">
        <f t="shared" si="48"/>
        <v>0.00012781727115366244</v>
      </c>
      <c r="L586">
        <f t="shared" si="49"/>
        <v>0.9477768210730401</v>
      </c>
      <c r="M586">
        <f t="shared" si="50"/>
        <v>0.00018783128063056995</v>
      </c>
      <c r="N586">
        <f t="shared" si="51"/>
        <v>0.9140570440771356</v>
      </c>
    </row>
    <row r="587" spans="10:14" ht="15">
      <c r="J587">
        <v>585</v>
      </c>
      <c r="K587">
        <f t="shared" si="48"/>
        <v>0.0001273511199771309</v>
      </c>
      <c r="L587">
        <f t="shared" si="49"/>
        <v>0.9479044050754261</v>
      </c>
      <c r="M587">
        <f t="shared" si="50"/>
        <v>0.00018720390768842867</v>
      </c>
      <c r="N587">
        <f t="shared" si="51"/>
        <v>0.9142445614292903</v>
      </c>
    </row>
    <row r="588" spans="10:14" ht="15">
      <c r="J588">
        <v>586</v>
      </c>
      <c r="K588">
        <f t="shared" si="48"/>
        <v>0.0001268872795973441</v>
      </c>
      <c r="L588">
        <f t="shared" si="49"/>
        <v>0.9480315240832586</v>
      </c>
      <c r="M588">
        <f t="shared" si="50"/>
        <v>0.00018657943012730717</v>
      </c>
      <c r="N588">
        <f t="shared" si="51"/>
        <v>0.9144314528576379</v>
      </c>
    </row>
    <row r="589" spans="10:14" ht="15">
      <c r="J589">
        <v>587</v>
      </c>
      <c r="K589">
        <f t="shared" si="48"/>
        <v>0.00012642573537311426</v>
      </c>
      <c r="L589">
        <f t="shared" si="49"/>
        <v>0.9481581804000047</v>
      </c>
      <c r="M589">
        <f t="shared" si="50"/>
        <v>0.00018595783067660397</v>
      </c>
      <c r="N589">
        <f t="shared" si="51"/>
        <v>0.9146177212489137</v>
      </c>
    </row>
    <row r="590" spans="10:14" ht="15">
      <c r="J590">
        <v>588</v>
      </c>
      <c r="K590">
        <f t="shared" si="48"/>
        <v>0.00012596647277687235</v>
      </c>
      <c r="L590">
        <f t="shared" si="49"/>
        <v>0.9482843763145462</v>
      </c>
      <c r="M590">
        <f t="shared" si="50"/>
        <v>0.00018533909219289025</v>
      </c>
      <c r="N590">
        <f t="shared" si="51"/>
        <v>0.9148033694726455</v>
      </c>
    </row>
    <row r="591" spans="10:14" ht="15">
      <c r="J591">
        <v>589</v>
      </c>
      <c r="K591">
        <f t="shared" si="48"/>
        <v>0.00012550947739361763</v>
      </c>
      <c r="L591">
        <f t="shared" si="49"/>
        <v>0.9484101141012947</v>
      </c>
      <c r="M591">
        <f t="shared" si="50"/>
        <v>0.00018472319765878983</v>
      </c>
      <c r="N591">
        <f t="shared" si="51"/>
        <v>0.9149884003812813</v>
      </c>
    </row>
    <row r="592" spans="10:14" ht="15">
      <c r="J592">
        <v>590</v>
      </c>
      <c r="K592">
        <f t="shared" si="48"/>
        <v>0.00012505473491988318</v>
      </c>
      <c r="L592">
        <f t="shared" si="49"/>
        <v>0.9485353960203021</v>
      </c>
      <c r="M592">
        <f t="shared" si="50"/>
        <v>0.00018411013018187472</v>
      </c>
      <c r="N592">
        <f t="shared" si="51"/>
        <v>0.915172816810314</v>
      </c>
    </row>
    <row r="593" spans="10:14" ht="15">
      <c r="J593">
        <v>591</v>
      </c>
      <c r="K593">
        <f t="shared" si="48"/>
        <v>0.00012460223116271164</v>
      </c>
      <c r="L593">
        <f t="shared" si="49"/>
        <v>0.9486602243173722</v>
      </c>
      <c r="M593">
        <f t="shared" si="50"/>
        <v>0.0001834998729935652</v>
      </c>
      <c r="N593">
        <f t="shared" si="51"/>
        <v>0.9153566215784066</v>
      </c>
    </row>
    <row r="594" spans="10:14" ht="15">
      <c r="J594">
        <v>592</v>
      </c>
      <c r="K594">
        <f t="shared" si="48"/>
        <v>0.0001241519520386412</v>
      </c>
      <c r="L594">
        <f t="shared" si="49"/>
        <v>0.9487846012241707</v>
      </c>
      <c r="M594">
        <f t="shared" si="50"/>
        <v>0.00018289240944805037</v>
      </c>
      <c r="N594">
        <f t="shared" si="51"/>
        <v>0.9155398174875141</v>
      </c>
    </row>
    <row r="595" spans="10:14" ht="15">
      <c r="J595">
        <v>593</v>
      </c>
      <c r="K595">
        <f t="shared" si="48"/>
        <v>0.00012370388357270222</v>
      </c>
      <c r="L595">
        <f t="shared" si="49"/>
        <v>0.9489085289583343</v>
      </c>
      <c r="M595">
        <f t="shared" si="50"/>
        <v>0.0001822877230212114</v>
      </c>
      <c r="N595">
        <f t="shared" si="51"/>
        <v>0.9157224073230076</v>
      </c>
    </row>
    <row r="596" spans="10:14" ht="15">
      <c r="J596">
        <v>594</v>
      </c>
      <c r="K596">
        <f t="shared" si="48"/>
        <v>0.00012325801189742494</v>
      </c>
      <c r="L596">
        <f t="shared" si="49"/>
        <v>0.9490320097235785</v>
      </c>
      <c r="M596">
        <f t="shared" si="50"/>
        <v>0.00018168579730955972</v>
      </c>
      <c r="N596">
        <f t="shared" si="51"/>
        <v>0.9159043938537937</v>
      </c>
    </row>
    <row r="597" spans="10:14" ht="15">
      <c r="J597">
        <v>595</v>
      </c>
      <c r="K597">
        <f t="shared" si="48"/>
        <v>0.0001228143232518588</v>
      </c>
      <c r="L597">
        <f t="shared" si="49"/>
        <v>0.9491550457098046</v>
      </c>
      <c r="M597">
        <f t="shared" si="50"/>
        <v>0.00018108661602918449</v>
      </c>
      <c r="N597">
        <f t="shared" si="51"/>
        <v>0.9160857798324358</v>
      </c>
    </row>
    <row r="598" spans="10:14" ht="15">
      <c r="J598">
        <v>596</v>
      </c>
      <c r="K598">
        <f t="shared" si="48"/>
        <v>0.00012237280398059836</v>
      </c>
      <c r="L598">
        <f t="shared" si="49"/>
        <v>0.9492776390932058</v>
      </c>
      <c r="M598">
        <f t="shared" si="50"/>
        <v>0.00018049016301471588</v>
      </c>
      <c r="N598">
        <f t="shared" si="51"/>
        <v>0.9162665679952726</v>
      </c>
    </row>
    <row r="599" spans="10:14" ht="15">
      <c r="J599">
        <v>597</v>
      </c>
      <c r="K599">
        <f t="shared" si="48"/>
        <v>0.00012193344053282578</v>
      </c>
      <c r="L599">
        <f t="shared" si="49"/>
        <v>0.9493997920363725</v>
      </c>
      <c r="M599">
        <f t="shared" si="50"/>
        <v>0.00017989642221828754</v>
      </c>
      <c r="N599">
        <f t="shared" si="51"/>
        <v>0.9164467610625366</v>
      </c>
    </row>
    <row r="600" spans="10:14" ht="15">
      <c r="J600">
        <v>598</v>
      </c>
      <c r="K600">
        <f t="shared" si="48"/>
        <v>0.00012149621946135595</v>
      </c>
      <c r="L600">
        <f t="shared" si="49"/>
        <v>0.9495215066883957</v>
      </c>
      <c r="M600">
        <f t="shared" si="50"/>
        <v>0.00017930537770852292</v>
      </c>
      <c r="N600">
        <f t="shared" si="51"/>
        <v>0.9166263617384701</v>
      </c>
    </row>
    <row r="601" spans="10:14" ht="15">
      <c r="J601">
        <v>599</v>
      </c>
      <c r="K601">
        <f t="shared" si="48"/>
        <v>0.00012106112742169868</v>
      </c>
      <c r="L601">
        <f t="shared" si="49"/>
        <v>0.9496427851849712</v>
      </c>
      <c r="M601">
        <f t="shared" si="50"/>
        <v>0.0001787170136695232</v>
      </c>
      <c r="N601">
        <f t="shared" si="51"/>
        <v>0.9168053727114426</v>
      </c>
    </row>
    <row r="602" spans="10:14" ht="15">
      <c r="J602">
        <v>600</v>
      </c>
      <c r="K602">
        <f t="shared" si="48"/>
        <v>0.00012062815117112672</v>
      </c>
      <c r="L602">
        <f t="shared" si="49"/>
        <v>0.949763629648501</v>
      </c>
      <c r="M602">
        <f t="shared" si="50"/>
        <v>0.00017813131439986684</v>
      </c>
      <c r="N602">
        <f t="shared" si="51"/>
        <v>0.9169837966540644</v>
      </c>
    </row>
    <row r="603" spans="10:14" ht="15">
      <c r="J603">
        <v>601</v>
      </c>
      <c r="K603">
        <f t="shared" si="48"/>
        <v>0.00012019727756775349</v>
      </c>
      <c r="L603">
        <f t="shared" si="49"/>
        <v>0.9498840421881949</v>
      </c>
      <c r="M603">
        <f t="shared" si="50"/>
        <v>0.00017754826431162212</v>
      </c>
      <c r="N603">
        <f t="shared" si="51"/>
        <v>0.9171616362233016</v>
      </c>
    </row>
    <row r="604" spans="10:14" ht="15">
      <c r="J604">
        <v>602</v>
      </c>
      <c r="K604">
        <f t="shared" si="48"/>
        <v>0.00011976849356962186</v>
      </c>
      <c r="L604">
        <f t="shared" si="49"/>
        <v>0.9500040249001706</v>
      </c>
      <c r="M604">
        <f t="shared" si="50"/>
        <v>0.0001769678479293652</v>
      </c>
      <c r="N604">
        <f t="shared" si="51"/>
        <v>0.9173388940605884</v>
      </c>
    </row>
    <row r="605" spans="10:14" ht="15">
      <c r="J605">
        <v>603</v>
      </c>
      <c r="K605">
        <f t="shared" si="48"/>
        <v>0.00011934178623380386</v>
      </c>
      <c r="L605">
        <f t="shared" si="49"/>
        <v>0.9501235798675538</v>
      </c>
      <c r="M605">
        <f t="shared" si="50"/>
        <v>0.0001763900498892137</v>
      </c>
      <c r="N605">
        <f t="shared" si="51"/>
        <v>0.9175155727919398</v>
      </c>
    </row>
    <row r="606" spans="10:14" ht="15">
      <c r="J606">
        <v>604</v>
      </c>
      <c r="K606">
        <f t="shared" si="48"/>
        <v>0.00011891714271550584</v>
      </c>
      <c r="L606">
        <f t="shared" si="49"/>
        <v>0.9502427091605763</v>
      </c>
      <c r="M606">
        <f t="shared" si="50"/>
        <v>0.00017581485493786515</v>
      </c>
      <c r="N606">
        <f t="shared" si="51"/>
        <v>0.9176916750280619</v>
      </c>
    </row>
    <row r="607" spans="10:14" ht="15">
      <c r="J607">
        <v>605</v>
      </c>
      <c r="K607">
        <f t="shared" si="48"/>
        <v>0.00011849455026718628</v>
      </c>
      <c r="L607">
        <f t="shared" si="49"/>
        <v>0.9503614148366737</v>
      </c>
      <c r="M607">
        <f t="shared" si="50"/>
        <v>0.0001752422479316448</v>
      </c>
      <c r="N607">
        <f t="shared" si="51"/>
        <v>0.9178672033644627</v>
      </c>
    </row>
    <row r="608" spans="10:14" ht="15">
      <c r="J608">
        <v>606</v>
      </c>
      <c r="K608">
        <f t="shared" si="48"/>
        <v>0.00011807399623768164</v>
      </c>
      <c r="L608">
        <f t="shared" si="49"/>
        <v>0.9504796989405825</v>
      </c>
      <c r="M608">
        <f t="shared" si="50"/>
        <v>0.00017467221383557057</v>
      </c>
      <c r="N608">
        <f t="shared" si="51"/>
        <v>0.9180421603815607</v>
      </c>
    </row>
    <row r="609" spans="10:14" ht="15">
      <c r="J609">
        <v>607</v>
      </c>
      <c r="K609">
        <f t="shared" si="48"/>
        <v>0.00011765546807134167</v>
      </c>
      <c r="L609">
        <f t="shared" si="49"/>
        <v>0.9505975635044357</v>
      </c>
      <c r="M609">
        <f t="shared" si="50"/>
        <v>0.00017410473772241396</v>
      </c>
      <c r="N609">
        <f t="shared" si="51"/>
        <v>0.9182165486447936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mkirk Kirk</cp:lastModifiedBy>
  <dcterms:created xsi:type="dcterms:W3CDTF">2021-05-08T10:36:57Z</dcterms:created>
  <dcterms:modified xsi:type="dcterms:W3CDTF">2021-07-24T13:01:28Z</dcterms:modified>
  <cp:category/>
  <cp:version/>
  <cp:contentType/>
  <cp:contentStatus/>
</cp:coreProperties>
</file>